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0" yWindow="0" windowWidth="25600" windowHeight="16060" tabRatio="500" firstSheet="30" activeTab="31"/>
  </bookViews>
  <sheets>
    <sheet name="Tot Housing Units" sheetId="1" r:id="rId1"/>
    <sheet name="Vacancy Rate" sheetId="2" r:id="rId2"/>
    <sheet name="Building Type" sheetId="3" r:id="rId3"/>
    <sheet name="Year Structure Built" sheetId="4" r:id="rId4"/>
    <sheet name="Bedrooms" sheetId="5" r:id="rId5"/>
    <sheet name="Number of Housing Problems" sheetId="6" r:id="rId6"/>
    <sheet name="Housing Problems" sheetId="7" r:id="rId7"/>
    <sheet name="Number of Overcrowded Units" sheetId="8" r:id="rId8"/>
    <sheet name="Avg Rent Craigslist" sheetId="9" r:id="rId9"/>
    <sheet name="Avg Rent RealFacts" sheetId="10" r:id="rId10"/>
    <sheet name="Median County Rent" sheetId="11" r:id="rId11"/>
    <sheet name="Summary of Rents" sheetId="12" r:id="rId12"/>
    <sheet name="Median Home Value" sheetId="13" r:id="rId13"/>
    <sheet name="Med Home Sale Price" sheetId="14" r:id="rId14"/>
    <sheet name="HH Overpaying Housing" sheetId="15" r:id="rId15"/>
    <sheet name="HH 5+ Housing Prob" sheetId="16" r:id="rId16"/>
    <sheet name="Rental GAP Analysis" sheetId="17" r:id="rId17"/>
    <sheet name="House GAP Analysis" sheetId="18" r:id="rId18"/>
    <sheet name="Reg Housing Allocation" sheetId="19" r:id="rId19"/>
    <sheet name="Population Growth" sheetId="20" r:id="rId20"/>
    <sheet name="Race" sheetId="21" r:id="rId21"/>
    <sheet name="Age" sheetId="22" r:id="rId22"/>
    <sheet name="HH Growth" sheetId="23" r:id="rId23"/>
    <sheet name="HH Type" sheetId="24" r:id="rId24"/>
    <sheet name="HH SIze Owner v Renter" sheetId="25" r:id="rId25"/>
    <sheet name="HH Income" sheetId="26" r:id="rId26"/>
    <sheet name="Single Person HH" sheetId="27" r:id="rId27"/>
    <sheet name="State Inc Limits" sheetId="28" r:id="rId28"/>
    <sheet name="Worker Age Sal Edu" sheetId="29" r:id="rId29"/>
    <sheet name="Proj Job by Industry" sheetId="30" r:id="rId30"/>
    <sheet name="Proj Pop HH Jobs" sheetId="31" r:id="rId31"/>
    <sheet name="Juris Pop Change 00-20" sheetId="32" r:id="rId32"/>
    <sheet name="Local Emp Commute" sheetId="33" r:id="rId33"/>
    <sheet name="Female HH" sheetId="34" r:id="rId34"/>
    <sheet name="Sr Rent v Owner" sheetId="36" r:id="rId35"/>
    <sheet name="Sr Income" sheetId="37" r:id="rId36"/>
    <sheet name="Sr Income Tenure Age" sheetId="38" r:id="rId37"/>
    <sheet name="Age &amp; Disability" sheetId="39" r:id="rId38"/>
    <sheet name="Dev Disability" sheetId="40" r:id="rId39"/>
    <sheet name="Homeless Count" sheetId="41" r:id="rId40"/>
    <sheet name="Homeless Demographics" sheetId="42" r:id="rId41"/>
    <sheet name="Homeless Location" sheetId="43" r:id="rId42"/>
    <sheet name="Homeless Location 07-13" sheetId="45" r:id="rId43"/>
  </sheets>
  <externalReferences>
    <externalReference r:id="rId44"/>
  </externalReferences>
  <definedNames>
    <definedName name="Jurisdiction">[1]_Housing!$D$2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8" i="32" l="1"/>
  <c r="F8" i="20"/>
  <c r="F7" i="20"/>
</calcChain>
</file>

<file path=xl/sharedStrings.xml><?xml version="1.0" encoding="utf-8"?>
<sst xmlns="http://schemas.openxmlformats.org/spreadsheetml/2006/main" count="720" uniqueCount="368">
  <si>
    <t>x</t>
  </si>
  <si>
    <t>Source: RealFacts Annual Trends Report, based on reporting from large apartment complexes, Craigslist Survey conducted in June and July 2013</t>
  </si>
  <si>
    <t>Note: County Craigslist information derived from average of municipal sampling.</t>
  </si>
  <si>
    <t>Source: Zillow Real Estate median home price, based on January estimate of each year, supplemented with median sales price from San Mateo County Board of Realtors.</t>
  </si>
  <si>
    <t>Note: Estimates based upon upper end of income bracket. Single person analysis based upon 1 bedroom 1 bath unit, four person estimate is based on 3 bedroom 2 bath unit. Ability to pay is based upon 30% of income devoted to housing.</t>
  </si>
  <si>
    <t>Note: Adjusted for inflation to 2013 dollars</t>
  </si>
  <si>
    <t>Source: Association of Bay Area Governments</t>
  </si>
  <si>
    <t>Note: Excludes Households with no income or cash rent.</t>
  </si>
  <si>
    <t>Note: Maximum Affordable House Price is based on the following assumptions: 4.5% interest rate; 30-year fixed loan; 50% Yearly Salary as Down Payment; 1% property tax; PMI, .5% insurance rate; and no other monthly payments/debt.</t>
  </si>
  <si>
    <t>Note: 65% of homeless are chronically homeless</t>
  </si>
  <si>
    <t>Total Housing Units</t>
  </si>
  <si>
    <t>Colma</t>
  </si>
  <si>
    <t>County</t>
  </si>
  <si>
    <t>State</t>
  </si>
  <si>
    <t>Number</t>
  </si>
  <si>
    <t>Percent Change</t>
  </si>
  <si>
    <t>Vacancy Rate</t>
  </si>
  <si>
    <t>Owner</t>
  </si>
  <si>
    <t>Renter</t>
  </si>
  <si>
    <t>Building Type</t>
  </si>
  <si>
    <t>Single Family Detached</t>
  </si>
  <si>
    <t>Single Family Attached</t>
  </si>
  <si>
    <t>2 units</t>
  </si>
  <si>
    <t>3 or 4 units</t>
  </si>
  <si>
    <t>5 to 9 units</t>
  </si>
  <si>
    <t>10 to 19 units</t>
  </si>
  <si>
    <t>20 or more units</t>
  </si>
  <si>
    <t>Mobile Home or Other</t>
  </si>
  <si>
    <t>Total</t>
  </si>
  <si>
    <t>Year Structure Built</t>
  </si>
  <si>
    <t>Built in 2000 or more recently</t>
  </si>
  <si>
    <t>Built in 1990s</t>
  </si>
  <si>
    <t>Built in 1980s</t>
  </si>
  <si>
    <t>Build in 1970s</t>
  </si>
  <si>
    <t>Built in 1960s</t>
  </si>
  <si>
    <t>Built 1950s or Earlier</t>
  </si>
  <si>
    <t>Bedrooms</t>
  </si>
  <si>
    <t>No bedroom</t>
  </si>
  <si>
    <t>1 bedroom</t>
  </si>
  <si>
    <t>2 bedrooms</t>
  </si>
  <si>
    <t>3 bedrooms</t>
  </si>
  <si>
    <t>4 bedrooms</t>
  </si>
  <si>
    <t>5 or more bedrooms</t>
  </si>
  <si>
    <t>Number of Potential Housing Problems</t>
  </si>
  <si>
    <t>Percent</t>
  </si>
  <si>
    <t>Lacking complete plumbing facilities</t>
  </si>
  <si>
    <t>Lacking complete kitchen facilities</t>
  </si>
  <si>
    <t>No telephone service available</t>
  </si>
  <si>
    <t>Housing Problems</t>
  </si>
  <si>
    <t>Total Renters</t>
  </si>
  <si>
    <t>Total Owners</t>
  </si>
  <si>
    <t>Total Households</t>
  </si>
  <si>
    <t>Extremely Low Income</t>
  </si>
  <si>
    <t>Cost Burden &gt;30% to 49% of income</t>
  </si>
  <si>
    <t>Cost Burden &gt;50% of income</t>
  </si>
  <si>
    <t>Very Low Income</t>
  </si>
  <si>
    <t>Cost Burden &gt;30%</t>
  </si>
  <si>
    <t>Low Income</t>
  </si>
  <si>
    <t>Source: CHAS Data 2006-2010</t>
  </si>
  <si>
    <t>Number of Overcrowded Units</t>
  </si>
  <si>
    <t>Occupied Homes</t>
  </si>
  <si>
    <t>Not overcrowded</t>
  </si>
  <si>
    <t>Overcrowded</t>
  </si>
  <si>
    <t>Extremely overcrowded</t>
  </si>
  <si>
    <t xml:space="preserve">Note: 0-1 people per room is not overcrowded, 1-1.5 people per room is overcrowded, more than 1.5 people per room is extremely overcrowded </t>
  </si>
  <si>
    <t>Average Rents in Jurisdiction from Craigslist</t>
  </si>
  <si>
    <t>Survey Size</t>
  </si>
  <si>
    <t>Studio</t>
  </si>
  <si>
    <t>One Bedroom</t>
  </si>
  <si>
    <t>Two Bedroom</t>
  </si>
  <si>
    <t>Three Bedroom</t>
  </si>
  <si>
    <t>Four Bedroom</t>
  </si>
  <si>
    <t>Average Square Footage</t>
  </si>
  <si>
    <t>Average Number of Bedrooms</t>
  </si>
  <si>
    <t>Average Rent</t>
  </si>
  <si>
    <t>Average Rent per Sq. Foot</t>
  </si>
  <si>
    <t>Source: Craigslist Rental Survey conducted in June and July of 2013</t>
  </si>
  <si>
    <t>Average Rents in Jurisdiction from RealFacts</t>
  </si>
  <si>
    <t>1 Bdrm  1 Bath</t>
  </si>
  <si>
    <t>2 Bdrm 1 Bath</t>
  </si>
  <si>
    <t>3 Bdrm 2 Bath</t>
  </si>
  <si>
    <t>Price</t>
  </si>
  <si>
    <t>Percent Increase</t>
  </si>
  <si>
    <t>Source: RealFacts Annual Trends Report, based on reporting from large apartment complexes</t>
  </si>
  <si>
    <t>Median County Rents from San Mateo County Department of Housing</t>
  </si>
  <si>
    <t>1br</t>
  </si>
  <si>
    <t>Yearly Increase</t>
  </si>
  <si>
    <t>2br</t>
  </si>
  <si>
    <t>Source: San Mateo Department of Housing</t>
  </si>
  <si>
    <t>Summary of 2013 Rents</t>
  </si>
  <si>
    <t>RealFacts</t>
  </si>
  <si>
    <t>Craigslist</t>
  </si>
  <si>
    <t>Median Home Value</t>
  </si>
  <si>
    <t>Single Family</t>
  </si>
  <si>
    <t>Multi Family</t>
  </si>
  <si>
    <t>Median Home Sale Prices</t>
  </si>
  <si>
    <t>Source: San Mateo County Association of Realtors, based on actual sales of each year; State based on Zillow/MLS</t>
  </si>
  <si>
    <t>Households Overpaying for Housing</t>
  </si>
  <si>
    <t>Income</t>
  </si>
  <si>
    <t>Owner-occupied</t>
  </si>
  <si>
    <t>Less than $35,000</t>
  </si>
  <si>
    <t>$35,000-$74,999</t>
  </si>
  <si>
    <t>$75,000+</t>
  </si>
  <si>
    <t>Renter-occupied</t>
  </si>
  <si>
    <t>Households of 5 or more by Tenure and Housing Problems</t>
  </si>
  <si>
    <t xml:space="preserve">Number </t>
  </si>
  <si>
    <t>No Housing Problems</t>
  </si>
  <si>
    <t>Source: 2006-2010 CHAS Data</t>
  </si>
  <si>
    <t>Ability to Pay for Rental Housing</t>
  </si>
  <si>
    <t>Annual Income</t>
  </si>
  <si>
    <t>Maximum Affordable Monthly Rent</t>
  </si>
  <si>
    <t>2012 Market Rent</t>
  </si>
  <si>
    <t>Affordability Gap</t>
  </si>
  <si>
    <t>Single Person</t>
  </si>
  <si>
    <t>Median Income</t>
  </si>
  <si>
    <t>Moderate Income</t>
  </si>
  <si>
    <t>Four Person</t>
  </si>
  <si>
    <t>Source: Baird + Driskell Community Planning; RealFacts (2013)</t>
  </si>
  <si>
    <t xml:space="preserve">Ability to Pay for For-Sale Housing </t>
  </si>
  <si>
    <t>Maximum Affordable Home Price</t>
  </si>
  <si>
    <t>Median Priced Single Family Detached Home</t>
  </si>
  <si>
    <t>Affordability Gap for Single Family Home</t>
  </si>
  <si>
    <t>Median Priced Townhouse or Condominium</t>
  </si>
  <si>
    <t>Affordability Gap for Condo</t>
  </si>
  <si>
    <t xml:space="preserve"> Moderate Income</t>
  </si>
  <si>
    <t>Source: Baird + Driskell Community Planning; San Mateo County Association of Realtors; www.hsh.com/calc-howmuch.html</t>
  </si>
  <si>
    <t>Regional Housing Needs Allocation 2014 - 2022</t>
  </si>
  <si>
    <t>Above Moderate Income</t>
  </si>
  <si>
    <t>up to $31,650</t>
  </si>
  <si>
    <t>$31,651 - 52,750</t>
  </si>
  <si>
    <t>$52,751 - $84,400</t>
  </si>
  <si>
    <t>$84,401 - $123,600</t>
  </si>
  <si>
    <t>$123,601+</t>
  </si>
  <si>
    <t>Atherton</t>
  </si>
  <si>
    <t>Belmont</t>
  </si>
  <si>
    <t>Brisbane</t>
  </si>
  <si>
    <t>Burlingame</t>
  </si>
  <si>
    <t>Daly City</t>
  </si>
  <si>
    <t>East Palo Alto</t>
  </si>
  <si>
    <t>Foster City</t>
  </si>
  <si>
    <t>Half Moon Bay</t>
  </si>
  <si>
    <t>Hillsborough</t>
  </si>
  <si>
    <t>Menlo Park</t>
  </si>
  <si>
    <t>Millbrae</t>
  </si>
  <si>
    <t>Pacifica</t>
  </si>
  <si>
    <t>Portola Valley</t>
  </si>
  <si>
    <t>Redwood City</t>
  </si>
  <si>
    <t>San Bruno</t>
  </si>
  <si>
    <t>San Carlos</t>
  </si>
  <si>
    <t>San Mateo City</t>
  </si>
  <si>
    <t>South San Francisco</t>
  </si>
  <si>
    <t>Woodside</t>
  </si>
  <si>
    <t>Unincorporated San Mateo County</t>
  </si>
  <si>
    <t>Note: Yearly Income is based on a family of four</t>
  </si>
  <si>
    <t>Source: Association of Bay Area Governments, Final 2014-2022 Regional Housing Need Allocation by County</t>
  </si>
  <si>
    <t>Population Growth</t>
  </si>
  <si>
    <t>2020 (Projected)</t>
  </si>
  <si>
    <t>2030 (Projected)</t>
  </si>
  <si>
    <t>Source: Association of Bay Area Governments, Projections 2009; US Census SF1 1990-2010</t>
  </si>
  <si>
    <t>Race and Ethnicity</t>
  </si>
  <si>
    <t>White</t>
  </si>
  <si>
    <t>Black</t>
  </si>
  <si>
    <t>Asian</t>
  </si>
  <si>
    <t>Other</t>
  </si>
  <si>
    <t>More than one Race</t>
  </si>
  <si>
    <t>Hispanic</t>
  </si>
  <si>
    <t>Not Hispanic</t>
  </si>
  <si>
    <t>Total population</t>
  </si>
  <si>
    <t>Age of Residents</t>
  </si>
  <si>
    <t>Under 5 years</t>
  </si>
  <si>
    <t>5 to 19 years</t>
  </si>
  <si>
    <t>20 to 34 years</t>
  </si>
  <si>
    <t>35 to 44 years</t>
  </si>
  <si>
    <t>45 to 59 years</t>
  </si>
  <si>
    <t>60 to 74 years</t>
  </si>
  <si>
    <t>75 years and over</t>
  </si>
  <si>
    <t>Median age</t>
  </si>
  <si>
    <t>Household Growth</t>
  </si>
  <si>
    <t>Household Type</t>
  </si>
  <si>
    <t>Single person</t>
  </si>
  <si>
    <t>Family no kids</t>
  </si>
  <si>
    <t>Family with kids</t>
  </si>
  <si>
    <t>Multi-person, nonfamily</t>
  </si>
  <si>
    <t>Total households</t>
  </si>
  <si>
    <t>Household Size &amp; Owners Versus Renters</t>
  </si>
  <si>
    <t>Average Household Size</t>
  </si>
  <si>
    <t>Percent Owners</t>
  </si>
  <si>
    <t>Percent Renters</t>
  </si>
  <si>
    <t>Owners Average Household Size</t>
  </si>
  <si>
    <t>Renters Average Household Size</t>
  </si>
  <si>
    <t>Household Income</t>
  </si>
  <si>
    <t>Under $25,000</t>
  </si>
  <si>
    <t>$25,000 to $34,999</t>
  </si>
  <si>
    <t>$35,000 to $49,999</t>
  </si>
  <si>
    <t>$50,000 to $74,999</t>
  </si>
  <si>
    <t>$75,000 to $99,999</t>
  </si>
  <si>
    <t>$100,000+</t>
  </si>
  <si>
    <t>Poverty Rate</t>
  </si>
  <si>
    <t>Median Income 2000</t>
  </si>
  <si>
    <t>Median Income 2011</t>
  </si>
  <si>
    <t>Trends in Single Person Households</t>
  </si>
  <si>
    <t>State Income Limits for 2013</t>
  </si>
  <si>
    <t xml:space="preserve">Extremely Low </t>
  </si>
  <si>
    <t xml:space="preserve">Very Low </t>
  </si>
  <si>
    <t>Low</t>
  </si>
  <si>
    <t>Moderate</t>
  </si>
  <si>
    <t>Above Moderate</t>
  </si>
  <si>
    <t>Family Size</t>
  </si>
  <si>
    <t>&lt;30% of Median Income</t>
  </si>
  <si>
    <t xml:space="preserve"> 50% of Median Income</t>
  </si>
  <si>
    <t>80% of Median Income</t>
  </si>
  <si>
    <t>120% of Median</t>
  </si>
  <si>
    <t>&gt;120% of Median</t>
  </si>
  <si>
    <t>&gt;$86,500</t>
  </si>
  <si>
    <t>&gt;$98,900</t>
  </si>
  <si>
    <t>&gt;$111,250</t>
  </si>
  <si>
    <t>&gt;$123,600</t>
  </si>
  <si>
    <t>&gt;$133,500</t>
  </si>
  <si>
    <t>&gt;$143,400</t>
  </si>
  <si>
    <t>Source: California Department of Housing and Community Development, February 25, 2013 — http://www.hcd.ca.gov/hpd/hrc/rep/state/inc2k13.pdf</t>
  </si>
  <si>
    <t>Workforce Age, Salary and Education</t>
  </si>
  <si>
    <t>Jobs by Worker Age</t>
  </si>
  <si>
    <t>Age 29 or Younger</t>
  </si>
  <si>
    <t>Age 30 to 54</t>
  </si>
  <si>
    <t>Age 55 or Older</t>
  </si>
  <si>
    <t>Salaries Paid by Jurisdiction Employers</t>
  </si>
  <si>
    <t>$1,250 per Month or Less</t>
  </si>
  <si>
    <t>$1,251 to $3,333 per Month</t>
  </si>
  <si>
    <t>More than $3,333 per Month</t>
  </si>
  <si>
    <t>Jobs by Worker Educational Attainment</t>
  </si>
  <si>
    <t>Less than High School</t>
  </si>
  <si>
    <t>High school or Equivalent, No College</t>
  </si>
  <si>
    <t>Some College or Associate Degree</t>
  </si>
  <si>
    <t>Bachelor's Degree or Advanced Degree</t>
  </si>
  <si>
    <t>Educational Attainment Not Available</t>
  </si>
  <si>
    <t>Total Workers</t>
  </si>
  <si>
    <t>Source: 2011 U.S. Census On The Map</t>
  </si>
  <si>
    <t>Note: Educational Attainment Not Available is for workers 29 and younger</t>
  </si>
  <si>
    <t>Projections  for Types of Jobs (2000-2025)</t>
  </si>
  <si>
    <t>Geographical Area</t>
  </si>
  <si>
    <t>2000-2025 Change</t>
  </si>
  <si>
    <t>Agriculture and Natural Resources Jobs</t>
  </si>
  <si>
    <t>Manufacturing, Wholesale and Transportation Jobs</t>
  </si>
  <si>
    <t>Retail Jobs</t>
  </si>
  <si>
    <t>Financial and Professional Services Jobs</t>
  </si>
  <si>
    <t>Health, Educational and Recreational Service Jobs</t>
  </si>
  <si>
    <t>Other Jobs</t>
  </si>
  <si>
    <t>Total Jobs</t>
  </si>
  <si>
    <t xml:space="preserve">San Mateo County </t>
  </si>
  <si>
    <t>Bay Area Regional Total</t>
  </si>
  <si>
    <t>Source: Association of Bay Area Governments, Projections 2009</t>
  </si>
  <si>
    <t>Projections for Population, Households and Total Jobs (2000-2025)</t>
  </si>
  <si>
    <t>2000-2025 Percent Change</t>
  </si>
  <si>
    <t>Jurisdiction Planning Area (City Limits and Sphere of Influence)</t>
  </si>
  <si>
    <t>Jobs/Employed Residents</t>
  </si>
  <si>
    <t>Employed Residents</t>
  </si>
  <si>
    <t>Jobs</t>
  </si>
  <si>
    <t>Percent of County Population</t>
  </si>
  <si>
    <t>Percent of County Jobs</t>
  </si>
  <si>
    <t>San Mateo County</t>
  </si>
  <si>
    <t>Percent of Bay Area Population</t>
  </si>
  <si>
    <t>Percent of Bay Area Jobs</t>
  </si>
  <si>
    <t>Population Change 2000-2020</t>
  </si>
  <si>
    <t>Projected 2020</t>
  </si>
  <si>
    <t>Percent Change 2000-2010</t>
  </si>
  <si>
    <t>Projected Percent Change 2010-2020</t>
  </si>
  <si>
    <t>Local Workers Commuting</t>
  </si>
  <si>
    <t>Employed Jurisdiction Population 2010</t>
  </si>
  <si>
    <t>In-Commuters</t>
  </si>
  <si>
    <t>Percent of Workforce In-Commuting</t>
  </si>
  <si>
    <t>Percent of Population Out-Commuting</t>
  </si>
  <si>
    <t>Source: 2011 U.S. Census, On The Map</t>
  </si>
  <si>
    <t>Female Headed Households</t>
  </si>
  <si>
    <t>Female living with own children, no husband</t>
  </si>
  <si>
    <t>Female living with other family members, no husband</t>
  </si>
  <si>
    <t>Female living alone</t>
  </si>
  <si>
    <t>Female Households  Below Poverty Level</t>
  </si>
  <si>
    <t>NA</t>
  </si>
  <si>
    <t>Senior Households Renting Versus Owning by Tenure</t>
  </si>
  <si>
    <t>All Ages</t>
  </si>
  <si>
    <t>Owners</t>
  </si>
  <si>
    <t>Renters</t>
  </si>
  <si>
    <t>Age 65-74</t>
  </si>
  <si>
    <t>Age 75-84</t>
  </si>
  <si>
    <t>Age 85 +</t>
  </si>
  <si>
    <t>Seniors and Income</t>
  </si>
  <si>
    <t>Below Poverty Level</t>
  </si>
  <si>
    <t>Income under $30,000</t>
  </si>
  <si>
    <t>$30000-$49,000</t>
  </si>
  <si>
    <t>$50,000-$74,999</t>
  </si>
  <si>
    <t>$75,000-$99,999</t>
  </si>
  <si>
    <t>Total Seniors</t>
  </si>
  <si>
    <t>Seniors by Income, Tenure and Age</t>
  </si>
  <si>
    <t>50% of Median Income</t>
  </si>
  <si>
    <t>Age 62-74</t>
  </si>
  <si>
    <t>Age 75+</t>
  </si>
  <si>
    <t>Sources: CHAS Data 2006-2010</t>
  </si>
  <si>
    <t>Age and Type of Disability</t>
  </si>
  <si>
    <t>Under 18 with Disability</t>
  </si>
  <si>
    <t>Age 18-64 with Disability</t>
  </si>
  <si>
    <t>Age 65 + with Disability</t>
  </si>
  <si>
    <t>Any Age with Any Disability</t>
  </si>
  <si>
    <t>Any Age With Hearing Disability</t>
  </si>
  <si>
    <t>With Vision Disability</t>
  </si>
  <si>
    <t>With Cognitive Disability</t>
  </si>
  <si>
    <t>With Ambulatory Disability</t>
  </si>
  <si>
    <t>With Self Care Disability</t>
  </si>
  <si>
    <t>With Independent Living Disability</t>
  </si>
  <si>
    <t>Note: Some people may have multiple disabilities</t>
  </si>
  <si>
    <t>Living Arrangements of People with Disabilities</t>
  </si>
  <si>
    <t>Lives with</t>
  </si>
  <si>
    <t>Parents/Legal Guardian</t>
  </si>
  <si>
    <t>Community Care Facility (1-6 Beds)</t>
  </si>
  <si>
    <t>Community Care Facility (7+ Beds)</t>
  </si>
  <si>
    <t>Independent/Supportive Living</t>
  </si>
  <si>
    <t>Intermediate Care Facility</t>
  </si>
  <si>
    <t>All Others</t>
  </si>
  <si>
    <t>Total:</t>
  </si>
  <si>
    <t>Source: Golden Gate Regional Center</t>
  </si>
  <si>
    <t>Note: Counts based on zipcode and may include areas outside of jurisdictional borders.</t>
  </si>
  <si>
    <t>Homeless Count</t>
  </si>
  <si>
    <t>Year</t>
  </si>
  <si>
    <t>Unsheltered Homeless</t>
  </si>
  <si>
    <t>Sheltered Homeless</t>
  </si>
  <si>
    <t>2007 - 2013 Change</t>
  </si>
  <si>
    <t>2007 - 2013 % Change</t>
  </si>
  <si>
    <t>Source: 2013 San Mateo County Homeless Census and Survey, 2011 San Mateo County Homeless Census and Survey, 2009 San Mateo County Homeless Census and Survey, prepared by the San Mateo Human Services Agency, Center on Homelessness</t>
  </si>
  <si>
    <t xml:space="preserve">Demographics of Homeless Population </t>
  </si>
  <si>
    <t>Single Adult or Living w/Another Adult</t>
  </si>
  <si>
    <t>Family</t>
  </si>
  <si>
    <t>Male</t>
  </si>
  <si>
    <t>Female</t>
  </si>
  <si>
    <t>Latino</t>
  </si>
  <si>
    <t>African American</t>
  </si>
  <si>
    <t>Other Races</t>
  </si>
  <si>
    <t>Non-Veteran</t>
  </si>
  <si>
    <t>Veteran</t>
  </si>
  <si>
    <t>Alcohol / Drug Problems</t>
  </si>
  <si>
    <t>Physical Disability</t>
  </si>
  <si>
    <t>Chronic Health Problem</t>
  </si>
  <si>
    <t>Mental Illness</t>
  </si>
  <si>
    <t>Source: 2013 San Mateo County Homeless Census and Survey, prepared by the San Mateo Human Services Agency, Center on Homelessness. May not total 100% due to rounding</t>
  </si>
  <si>
    <t>Location when Homelessness Occurred</t>
  </si>
  <si>
    <t>Living in San Mateo County when became homeless</t>
  </si>
  <si>
    <t>Hometown in San Mateo County</t>
  </si>
  <si>
    <t>Source: 2013 San Mateo County Homeless Census and Survey, prepared by the San Mateo Human Services Agency, Center on Homelessness</t>
  </si>
  <si>
    <t>County Homeless Population Location 2007-2013</t>
  </si>
  <si>
    <t>Change</t>
  </si>
  <si>
    <t>On the Street</t>
  </si>
  <si>
    <t>In Car, R.V., or Encampment</t>
  </si>
  <si>
    <t>In Emergency Shelter</t>
  </si>
  <si>
    <t>In Motel with Motel Voucher</t>
  </si>
  <si>
    <t xml:space="preserve">In Transitional Housing </t>
  </si>
  <si>
    <t>In Institution</t>
  </si>
  <si>
    <t>Note: Employment data includes jobs within the jurisdictional sphere of influence</t>
  </si>
  <si>
    <t>Percent without adequate kitchen or plumbing</t>
  </si>
  <si>
    <t>Lower Moderate</t>
  </si>
  <si>
    <t>Above Median</t>
  </si>
  <si>
    <t>100% of Median</t>
  </si>
  <si>
    <t>&gt;100% of Median</t>
  </si>
  <si>
    <t>Source: 2007-2011 American Community Survey</t>
  </si>
  <si>
    <t>Source: 2000 US Census SF1, 2007-2011 American Community Survey</t>
  </si>
  <si>
    <t>Source: 2010 US Census SF1, 2007-2011 American Community Survey</t>
  </si>
  <si>
    <t>Source: 2007-2011 American Community Survey, 2000 US Census</t>
  </si>
  <si>
    <t xml:space="preserve">Source: 2007-2011 American Community Survey, 2000 US Census </t>
  </si>
  <si>
    <t xml:space="preserve">Source and Notes: 2007-2011 American Community Survey, Seniors are age 65 + </t>
  </si>
  <si>
    <t>Source and Notes: 2007-2011 American Community Survey, Seniors are age 65+</t>
  </si>
  <si>
    <t>Source: Association of Bay Area Governments, Projections 2009, US Census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</si>
</sst>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44" formatCode="_(&quot;$&quot;* #,##0.00_);_(&quot;$&quot;* \(#,##0.00\);_(&quot;$&quot;* &quot;-&quot;??_);_(@_)"/>
    <numFmt numFmtId="43" formatCode="_(* #,##0.00_);_(* \(#,##0.00\);_(* &quot;-&quot;??_);_(@_)"/>
    <numFmt numFmtId="164" formatCode="0.0%"/>
    <numFmt numFmtId="165" formatCode="&quot;$&quot;#,##0"/>
    <numFmt numFmtId="166" formatCode="#,##0.0"/>
    <numFmt numFmtId="167" formatCode="&quot;$&quot;#,##0.00"/>
    <numFmt numFmtId="168" formatCode="_(&quot;$&quot;* #,##0_);_(&quot;$&quot;* \(#,##0\);_(&quot;$&quot;* &quot;-&quot;??_);_(@_)"/>
    <numFmt numFmtId="169" formatCode="0.0"/>
    <numFmt numFmtId="170" formatCode="_(* #,##0_);_(* \(#,##0\);_(* &quot;-&quot;??_);_(@_)"/>
    <numFmt numFmtId="171" formatCode="\+0%;\-0%;0%"/>
  </numFmts>
  <fonts count="26" x14ac:knownFonts="1">
    <font>
      <sz val="12"/>
      <color theme="1"/>
      <name val="Calibri"/>
      <family val="2"/>
      <charset val="128"/>
      <scheme val="minor"/>
    </font>
    <font>
      <sz val="12"/>
      <color theme="1"/>
      <name val="Calibri"/>
      <family val="2"/>
      <scheme val="minor"/>
    </font>
    <font>
      <b/>
      <sz val="10"/>
      <color indexed="9"/>
      <name val="Century Gothic"/>
      <family val="2"/>
    </font>
    <font>
      <sz val="11"/>
      <color theme="1"/>
      <name val="Century Gothic"/>
      <family val="2"/>
    </font>
    <font>
      <b/>
      <sz val="9"/>
      <color indexed="8"/>
      <name val="Century Gothic"/>
      <family val="2"/>
    </font>
    <font>
      <sz val="9"/>
      <color indexed="8"/>
      <name val="Century Gothic"/>
      <family val="2"/>
    </font>
    <font>
      <i/>
      <sz val="8"/>
      <color indexed="8"/>
      <name val="Century Gothic"/>
      <family val="2"/>
    </font>
    <font>
      <sz val="9"/>
      <color theme="1"/>
      <name val="Century Gothic"/>
      <family val="2"/>
    </font>
    <font>
      <b/>
      <sz val="10"/>
      <name val="Century Gothic"/>
      <family val="2"/>
    </font>
    <font>
      <u/>
      <sz val="12"/>
      <color theme="10"/>
      <name val="Calibri"/>
      <family val="2"/>
      <scheme val="minor"/>
    </font>
    <font>
      <u/>
      <sz val="12"/>
      <color theme="11"/>
      <name val="Calibri"/>
      <family val="2"/>
      <scheme val="minor"/>
    </font>
    <font>
      <i/>
      <sz val="8"/>
      <color rgb="FF000000"/>
      <name val="Century Gothic"/>
      <family val="2"/>
    </font>
    <font>
      <i/>
      <sz val="8"/>
      <name val="Century Gothic"/>
      <family val="2"/>
    </font>
    <font>
      <i/>
      <sz val="9"/>
      <color indexed="8"/>
      <name val="Century Gothic"/>
      <family val="2"/>
    </font>
    <font>
      <sz val="10"/>
      <name val="Century Gothic"/>
      <family val="2"/>
    </font>
    <font>
      <b/>
      <sz val="9"/>
      <name val="Century Gothic"/>
      <family val="2"/>
    </font>
    <font>
      <sz val="9"/>
      <name val="Century Gothic"/>
      <family val="2"/>
    </font>
    <font>
      <sz val="10"/>
      <name val="Helvetica"/>
    </font>
    <font>
      <b/>
      <sz val="11"/>
      <color indexed="8"/>
      <name val="Century Gothic"/>
      <family val="2"/>
    </font>
    <font>
      <sz val="8"/>
      <name val="Century Gothic"/>
      <family val="2"/>
    </font>
    <font>
      <b/>
      <sz val="9"/>
      <color rgb="FF000000"/>
      <name val="Century Gothic"/>
      <family val="2"/>
    </font>
    <font>
      <sz val="11"/>
      <color indexed="8"/>
      <name val="Century Gothic"/>
      <family val="2"/>
    </font>
    <font>
      <sz val="11"/>
      <color theme="1"/>
      <name val="Century Gothic"/>
      <family val="2"/>
    </font>
    <font>
      <i/>
      <sz val="8"/>
      <color theme="1"/>
      <name val="Century Gothic"/>
      <family val="2"/>
    </font>
    <font>
      <sz val="9"/>
      <color rgb="FF000000"/>
      <name val="Century Gothic"/>
      <family val="2"/>
    </font>
    <font>
      <sz val="8"/>
      <color rgb="FF000000"/>
      <name val="Century Gothic"/>
    </font>
  </fonts>
  <fills count="3">
    <fill>
      <patternFill patternType="none"/>
    </fill>
    <fill>
      <patternFill patternType="gray125"/>
    </fill>
    <fill>
      <patternFill patternType="solid">
        <fgColor indexed="8"/>
        <bgColor indexed="64"/>
      </patternFill>
    </fill>
  </fills>
  <borders count="34">
    <border>
      <left/>
      <right/>
      <top/>
      <bottom/>
      <diagonal/>
    </border>
    <border>
      <left/>
      <right/>
      <top/>
      <bottom style="medium">
        <color auto="1"/>
      </bottom>
      <diagonal/>
    </border>
    <border>
      <left/>
      <right/>
      <top style="thin">
        <color indexed="23"/>
      </top>
      <bottom style="thin">
        <color indexed="23"/>
      </bottom>
      <diagonal/>
    </border>
    <border>
      <left/>
      <right/>
      <top style="medium">
        <color auto="1"/>
      </top>
      <bottom style="thin">
        <color indexed="23"/>
      </bottom>
      <diagonal/>
    </border>
    <border>
      <left/>
      <right/>
      <top/>
      <bottom style="thin">
        <color auto="1"/>
      </bottom>
      <diagonal/>
    </border>
    <border>
      <left/>
      <right/>
      <top style="thin">
        <color indexed="23"/>
      </top>
      <bottom style="thin">
        <color auto="1"/>
      </bottom>
      <diagonal/>
    </border>
    <border>
      <left/>
      <right/>
      <top style="thin">
        <color auto="1"/>
      </top>
      <bottom/>
      <diagonal/>
    </border>
    <border>
      <left/>
      <right/>
      <top style="medium">
        <color auto="1"/>
      </top>
      <bottom/>
      <diagonal/>
    </border>
    <border>
      <left/>
      <right/>
      <top style="thin">
        <color auto="1"/>
      </top>
      <bottom style="thin">
        <color indexed="23"/>
      </bottom>
      <diagonal/>
    </border>
    <border>
      <left/>
      <right/>
      <top style="thin">
        <color auto="1"/>
      </top>
      <bottom style="thin">
        <color auto="1"/>
      </bottom>
      <diagonal/>
    </border>
    <border>
      <left/>
      <right/>
      <top style="medium">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thin">
        <color auto="1"/>
      </bottom>
      <diagonal/>
    </border>
    <border>
      <left/>
      <right/>
      <top/>
      <bottom style="thin">
        <color theme="0" tint="-0.499984740745262"/>
      </bottom>
      <diagonal/>
    </border>
    <border>
      <left/>
      <right/>
      <top/>
      <bottom style="thin">
        <color indexed="23"/>
      </bottom>
      <diagonal/>
    </border>
    <border>
      <left/>
      <right/>
      <top style="thin">
        <color indexed="23"/>
      </top>
      <bottom/>
      <diagonal/>
    </border>
    <border>
      <left/>
      <right/>
      <top style="thin">
        <color auto="1"/>
      </top>
      <bottom style="thin">
        <color theme="0" tint="-0.499984740745262"/>
      </bottom>
      <diagonal/>
    </border>
    <border>
      <left/>
      <right/>
      <top style="thin">
        <color indexed="23"/>
      </top>
      <bottom style="thin">
        <color theme="0" tint="-0.499984740745262"/>
      </bottom>
      <diagonal/>
    </border>
    <border>
      <left/>
      <right/>
      <top style="medium">
        <color auto="1"/>
      </top>
      <bottom style="thin">
        <color indexed="55"/>
      </bottom>
      <diagonal/>
    </border>
    <border>
      <left/>
      <right/>
      <top style="thin">
        <color indexed="55"/>
      </top>
      <bottom style="thin">
        <color indexed="55"/>
      </bottom>
      <diagonal/>
    </border>
    <border>
      <left/>
      <right/>
      <top style="thin">
        <color indexed="55"/>
      </top>
      <bottom style="thin">
        <color auto="1"/>
      </bottom>
      <diagonal/>
    </border>
    <border>
      <left/>
      <right/>
      <top style="thin">
        <color auto="1"/>
      </top>
      <bottom style="thin">
        <color indexed="55"/>
      </bottom>
      <diagonal/>
    </border>
    <border>
      <left/>
      <right/>
      <top style="thin">
        <color theme="0" tint="-0.499984740745262"/>
      </top>
      <bottom/>
      <diagonal/>
    </border>
    <border>
      <left/>
      <right/>
      <top style="thin">
        <color auto="1"/>
      </top>
      <bottom style="medium">
        <color auto="1"/>
      </bottom>
      <diagonal/>
    </border>
    <border>
      <left/>
      <right/>
      <top style="thin">
        <color indexed="55"/>
      </top>
      <bottom/>
      <diagonal/>
    </border>
    <border>
      <left/>
      <right/>
      <top style="medium">
        <color auto="1"/>
      </top>
      <bottom style="thin">
        <color auto="1"/>
      </bottom>
      <diagonal/>
    </border>
    <border>
      <left/>
      <right/>
      <top style="thin">
        <color auto="1"/>
      </top>
      <bottom/>
      <diagonal/>
    </border>
    <border>
      <left/>
      <right/>
      <top style="thin">
        <color auto="1"/>
      </top>
      <bottom style="thin">
        <color theme="1"/>
      </bottom>
      <diagonal/>
    </border>
    <border>
      <left/>
      <right/>
      <top/>
      <bottom style="thin">
        <color indexed="55"/>
      </bottom>
      <diagonal/>
    </border>
    <border>
      <left/>
      <right/>
      <top style="thin">
        <color indexed="23"/>
      </top>
      <bottom style="thin">
        <color auto="1"/>
      </bottom>
      <diagonal/>
    </border>
    <border>
      <left/>
      <right/>
      <top style="thin">
        <color auto="1"/>
      </top>
      <bottom style="thin">
        <color theme="0" tint="-0.499984740745262"/>
      </bottom>
      <diagonal/>
    </border>
    <border>
      <left/>
      <right/>
      <top style="thin">
        <color theme="0" tint="-0.499984740745262"/>
      </top>
      <bottom style="thin">
        <color theme="1"/>
      </bottom>
      <diagonal/>
    </border>
    <border>
      <left/>
      <right/>
      <top/>
      <bottom style="thin">
        <color rgb="FF808080"/>
      </bottom>
      <diagonal/>
    </border>
    <border>
      <left/>
      <right/>
      <top style="thin">
        <color rgb="FF808080"/>
      </top>
      <bottom style="thin">
        <color rgb="FF808080"/>
      </bottom>
      <diagonal/>
    </border>
  </borders>
  <cellStyleXfs count="46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7"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99">
    <xf numFmtId="0" fontId="0" fillId="0" borderId="0" xfId="0"/>
    <xf numFmtId="0" fontId="3" fillId="0" borderId="0" xfId="0" applyFont="1" applyBorder="1"/>
    <xf numFmtId="0" fontId="5" fillId="0" borderId="1" xfId="0" applyFont="1" applyBorder="1" applyAlignment="1">
      <alignment horizontal="left"/>
    </xf>
    <xf numFmtId="0" fontId="5" fillId="0" borderId="1" xfId="0" applyFont="1" applyBorder="1" applyAlignment="1">
      <alignment horizontal="right" vertical="center"/>
    </xf>
    <xf numFmtId="0" fontId="5" fillId="0" borderId="2" xfId="0" applyFont="1" applyBorder="1" applyAlignment="1">
      <alignment horizontal="left"/>
    </xf>
    <xf numFmtId="3" fontId="5" fillId="0" borderId="3" xfId="0" applyNumberFormat="1" applyFont="1" applyBorder="1"/>
    <xf numFmtId="3" fontId="5" fillId="0" borderId="2" xfId="0" applyNumberFormat="1" applyFont="1" applyBorder="1"/>
    <xf numFmtId="0" fontId="5" fillId="0" borderId="4" xfId="0" applyFont="1" applyBorder="1" applyAlignment="1">
      <alignment horizontal="left"/>
    </xf>
    <xf numFmtId="3" fontId="5" fillId="0" borderId="5" xfId="0" applyNumberFormat="1" applyFont="1" applyBorder="1"/>
    <xf numFmtId="164" fontId="5" fillId="0" borderId="4" xfId="3" applyNumberFormat="1" applyFont="1" applyBorder="1"/>
    <xf numFmtId="3" fontId="5" fillId="0" borderId="4" xfId="0" applyNumberFormat="1" applyFont="1" applyBorder="1"/>
    <xf numFmtId="9" fontId="5" fillId="0" borderId="4" xfId="3" applyFont="1" applyBorder="1"/>
    <xf numFmtId="0" fontId="4" fillId="0" borderId="1" xfId="0" applyFont="1" applyBorder="1" applyAlignment="1">
      <alignment horizontal="right" vertical="center"/>
    </xf>
    <xf numFmtId="0" fontId="5" fillId="0" borderId="3" xfId="0" applyFont="1" applyBorder="1" applyAlignment="1">
      <alignment horizontal="left"/>
    </xf>
    <xf numFmtId="164" fontId="5" fillId="0" borderId="3" xfId="0" applyNumberFormat="1" applyFont="1" applyBorder="1"/>
    <xf numFmtId="164" fontId="5" fillId="0" borderId="4" xfId="0" applyNumberFormat="1" applyFont="1" applyBorder="1"/>
    <xf numFmtId="164" fontId="5" fillId="0" borderId="8" xfId="0" applyNumberFormat="1" applyFont="1" applyBorder="1"/>
    <xf numFmtId="0" fontId="4" fillId="0" borderId="1" xfId="0" applyFont="1" applyBorder="1" applyAlignment="1">
      <alignment horizontal="right"/>
    </xf>
    <xf numFmtId="9" fontId="5" fillId="0" borderId="3" xfId="3" applyFont="1" applyBorder="1"/>
    <xf numFmtId="9" fontId="5" fillId="0" borderId="2" xfId="3" applyNumberFormat="1" applyFont="1" applyBorder="1"/>
    <xf numFmtId="9" fontId="5" fillId="0" borderId="2" xfId="3" applyFont="1" applyBorder="1"/>
    <xf numFmtId="0" fontId="5" fillId="0" borderId="5" xfId="0" applyFont="1" applyBorder="1" applyAlignment="1">
      <alignment horizontal="left"/>
    </xf>
    <xf numFmtId="9" fontId="5" fillId="0" borderId="5" xfId="3" applyFont="1" applyBorder="1"/>
    <xf numFmtId="9" fontId="5" fillId="0" borderId="5" xfId="3" applyNumberFormat="1" applyFont="1" applyBorder="1"/>
    <xf numFmtId="0" fontId="5" fillId="0" borderId="9" xfId="0" applyFont="1" applyBorder="1" applyAlignment="1">
      <alignment horizontal="left"/>
    </xf>
    <xf numFmtId="3" fontId="5" fillId="0" borderId="9" xfId="0" applyNumberFormat="1" applyFont="1" applyBorder="1"/>
    <xf numFmtId="164" fontId="5" fillId="0" borderId="2" xfId="3" applyNumberFormat="1" applyFont="1" applyBorder="1"/>
    <xf numFmtId="0" fontId="5" fillId="0" borderId="10" xfId="0" applyFont="1" applyBorder="1" applyAlignment="1">
      <alignment horizontal="left"/>
    </xf>
    <xf numFmtId="3" fontId="5" fillId="0" borderId="10" xfId="0" applyNumberFormat="1" applyFont="1" applyBorder="1"/>
    <xf numFmtId="164" fontId="5" fillId="0" borderId="10" xfId="0" quotePrefix="1" applyNumberFormat="1" applyFont="1" applyBorder="1"/>
    <xf numFmtId="0" fontId="5" fillId="0" borderId="11" xfId="0" applyFont="1" applyBorder="1" applyAlignment="1">
      <alignment horizontal="left"/>
    </xf>
    <xf numFmtId="3" fontId="5" fillId="0" borderId="11" xfId="0" applyNumberFormat="1" applyFont="1" applyBorder="1"/>
    <xf numFmtId="164" fontId="5" fillId="0" borderId="11" xfId="0" quotePrefix="1" applyNumberFormat="1" applyFont="1" applyBorder="1"/>
    <xf numFmtId="0" fontId="5" fillId="0" borderId="12" xfId="0" applyFont="1" applyBorder="1" applyAlignment="1">
      <alignment horizontal="left"/>
    </xf>
    <xf numFmtId="3" fontId="5" fillId="0" borderId="12" xfId="0" applyNumberFormat="1" applyFont="1" applyBorder="1"/>
    <xf numFmtId="164" fontId="5" fillId="0" borderId="12" xfId="0" quotePrefix="1" applyNumberFormat="1" applyFont="1" applyBorder="1"/>
    <xf numFmtId="0" fontId="4" fillId="0" borderId="7" xfId="0" applyFont="1" applyBorder="1" applyAlignment="1">
      <alignment horizontal="left" vertical="center"/>
    </xf>
    <xf numFmtId="0" fontId="5" fillId="0" borderId="7" xfId="0" applyNumberFormat="1" applyFont="1" applyBorder="1" applyAlignment="1">
      <alignment horizontal="right"/>
    </xf>
    <xf numFmtId="0" fontId="5" fillId="0" borderId="7" xfId="0" applyNumberFormat="1" applyFont="1" applyBorder="1"/>
    <xf numFmtId="0" fontId="5" fillId="0" borderId="13" xfId="0" applyFont="1" applyBorder="1" applyAlignment="1">
      <alignment horizontal="left" vertical="center"/>
    </xf>
    <xf numFmtId="9" fontId="5" fillId="0" borderId="13" xfId="0" quotePrefix="1" applyNumberFormat="1" applyFont="1" applyBorder="1" applyAlignment="1">
      <alignment horizontal="right"/>
    </xf>
    <xf numFmtId="9" fontId="5" fillId="0" borderId="13" xfId="0" applyNumberFormat="1" applyFont="1" applyBorder="1"/>
    <xf numFmtId="0" fontId="5" fillId="0" borderId="11" xfId="0" applyFont="1" applyBorder="1" applyAlignment="1">
      <alignment horizontal="left" vertical="center"/>
    </xf>
    <xf numFmtId="9" fontId="5" fillId="0" borderId="11" xfId="0" quotePrefix="1" applyNumberFormat="1" applyFont="1" applyBorder="1" applyAlignment="1">
      <alignment horizontal="right"/>
    </xf>
    <xf numFmtId="9" fontId="5" fillId="0" borderId="11" xfId="0" applyNumberFormat="1" applyFont="1" applyFill="1" applyBorder="1"/>
    <xf numFmtId="9" fontId="5" fillId="0" borderId="11" xfId="0" applyNumberFormat="1" applyFont="1" applyBorder="1"/>
    <xf numFmtId="0" fontId="5" fillId="0" borderId="12" xfId="0" applyFont="1" applyBorder="1" applyAlignment="1">
      <alignment horizontal="left" vertical="center"/>
    </xf>
    <xf numFmtId="0" fontId="5" fillId="0" borderId="12" xfId="0" quotePrefix="1" applyNumberFormat="1" applyFont="1" applyBorder="1" applyAlignment="1">
      <alignment horizontal="right"/>
    </xf>
    <xf numFmtId="0" fontId="5" fillId="0" borderId="12" xfId="0" applyNumberFormat="1" applyFont="1" applyFill="1" applyBorder="1"/>
    <xf numFmtId="0" fontId="5" fillId="0" borderId="12" xfId="0" applyNumberFormat="1" applyFont="1" applyBorder="1"/>
    <xf numFmtId="0" fontId="4" fillId="0" borderId="0" xfId="0" applyFont="1" applyBorder="1" applyAlignment="1">
      <alignment horizontal="left" vertical="center"/>
    </xf>
    <xf numFmtId="0" fontId="5" fillId="0" borderId="0" xfId="0" quotePrefix="1" applyNumberFormat="1" applyFont="1" applyBorder="1" applyAlignment="1">
      <alignment horizontal="right"/>
    </xf>
    <xf numFmtId="0" fontId="5" fillId="0" borderId="0" xfId="0" applyNumberFormat="1" applyFont="1" applyBorder="1"/>
    <xf numFmtId="0" fontId="5" fillId="0" borderId="12" xfId="0" applyNumberFormat="1" applyFont="1" applyBorder="1" applyAlignment="1">
      <alignment horizontal="right"/>
    </xf>
    <xf numFmtId="0" fontId="5" fillId="0" borderId="0" xfId="0" applyFont="1" applyBorder="1" applyAlignment="1">
      <alignment horizontal="left"/>
    </xf>
    <xf numFmtId="0" fontId="4" fillId="0" borderId="0" xfId="0" applyFont="1" applyBorder="1" applyAlignment="1">
      <alignment horizontal="right"/>
    </xf>
    <xf numFmtId="0" fontId="5" fillId="0" borderId="1" xfId="0" applyFont="1" applyBorder="1" applyAlignment="1">
      <alignment horizontal="right"/>
    </xf>
    <xf numFmtId="0" fontId="5" fillId="0" borderId="0" xfId="0" applyFont="1" applyBorder="1" applyAlignment="1">
      <alignment horizontal="right"/>
    </xf>
    <xf numFmtId="0" fontId="5" fillId="0" borderId="3" xfId="0" applyFont="1" applyBorder="1" applyAlignment="1">
      <alignment horizontal="right"/>
    </xf>
    <xf numFmtId="9" fontId="5" fillId="0" borderId="3" xfId="0" applyNumberFormat="1" applyFont="1" applyBorder="1"/>
    <xf numFmtId="16" fontId="5" fillId="0" borderId="2" xfId="0" quotePrefix="1" applyNumberFormat="1" applyFont="1" applyBorder="1" applyAlignment="1">
      <alignment horizontal="right"/>
    </xf>
    <xf numFmtId="164" fontId="5" fillId="0" borderId="2" xfId="0" applyNumberFormat="1" applyFont="1" applyBorder="1"/>
    <xf numFmtId="0" fontId="5" fillId="0" borderId="5" xfId="0" applyFont="1" applyBorder="1" applyAlignment="1">
      <alignment horizontal="right"/>
    </xf>
    <xf numFmtId="164" fontId="5" fillId="0" borderId="5" xfId="0" applyNumberFormat="1" applyFont="1" applyBorder="1"/>
    <xf numFmtId="3" fontId="5" fillId="0" borderId="0" xfId="0" applyNumberFormat="1" applyFont="1" applyBorder="1"/>
    <xf numFmtId="9" fontId="5" fillId="0" borderId="0" xfId="0" applyNumberFormat="1" applyFont="1" applyBorder="1"/>
    <xf numFmtId="0" fontId="4" fillId="0" borderId="1" xfId="0" applyFont="1" applyBorder="1" applyAlignment="1">
      <alignment horizontal="center" wrapText="1"/>
    </xf>
    <xf numFmtId="0" fontId="5" fillId="0" borderId="13" xfId="0" applyFont="1" applyBorder="1" applyAlignment="1">
      <alignment horizontal="left"/>
    </xf>
    <xf numFmtId="165" fontId="5" fillId="0" borderId="13" xfId="0" applyNumberFormat="1" applyFont="1" applyBorder="1" applyAlignment="1">
      <alignment horizontal="right" wrapText="1"/>
    </xf>
    <xf numFmtId="1" fontId="5" fillId="0" borderId="13" xfId="0" applyNumberFormat="1" applyFont="1" applyBorder="1" applyAlignment="1">
      <alignment horizontal="right" wrapText="1"/>
    </xf>
    <xf numFmtId="165" fontId="5" fillId="0" borderId="11" xfId="0" applyNumberFormat="1" applyFont="1" applyBorder="1" applyAlignment="1">
      <alignment horizontal="right" wrapText="1"/>
    </xf>
    <xf numFmtId="165" fontId="5" fillId="0" borderId="12" xfId="0" applyNumberFormat="1" applyFont="1" applyBorder="1" applyAlignment="1">
      <alignment horizontal="right" wrapText="1"/>
    </xf>
    <xf numFmtId="0" fontId="5" fillId="0" borderId="16" xfId="0" applyFont="1" applyBorder="1" applyAlignment="1">
      <alignment horizontal="left"/>
    </xf>
    <xf numFmtId="3" fontId="5" fillId="0" borderId="16" xfId="0" applyNumberFormat="1" applyFont="1" applyBorder="1"/>
    <xf numFmtId="1" fontId="5" fillId="0" borderId="16" xfId="0" applyNumberFormat="1" applyFont="1" applyBorder="1"/>
    <xf numFmtId="166" fontId="5" fillId="0" borderId="11" xfId="0" applyNumberFormat="1" applyFont="1" applyBorder="1"/>
    <xf numFmtId="1" fontId="5" fillId="0" borderId="11" xfId="0" applyNumberFormat="1" applyFont="1" applyBorder="1"/>
    <xf numFmtId="165" fontId="5" fillId="0" borderId="11" xfId="0" applyNumberFormat="1" applyFont="1" applyBorder="1"/>
    <xf numFmtId="167" fontId="5" fillId="0" borderId="12" xfId="0" applyNumberFormat="1" applyFont="1" applyBorder="1"/>
    <xf numFmtId="1" fontId="5" fillId="0" borderId="12" xfId="0" applyNumberFormat="1" applyFont="1" applyBorder="1"/>
    <xf numFmtId="0" fontId="7" fillId="0" borderId="0" xfId="0" applyFont="1" applyBorder="1"/>
    <xf numFmtId="0" fontId="5" fillId="0" borderId="1" xfId="0" applyFont="1" applyBorder="1" applyAlignment="1">
      <alignment horizontal="right" wrapText="1"/>
    </xf>
    <xf numFmtId="165" fontId="5" fillId="0" borderId="0" xfId="0" applyNumberFormat="1" applyFont="1"/>
    <xf numFmtId="168" fontId="5" fillId="0" borderId="2" xfId="2" applyNumberFormat="1" applyFont="1" applyBorder="1" applyAlignment="1">
      <alignment horizontal="right"/>
    </xf>
    <xf numFmtId="5" fontId="5" fillId="0" borderId="2" xfId="2" applyNumberFormat="1" applyFont="1" applyBorder="1" applyAlignment="1">
      <alignment horizontal="right"/>
    </xf>
    <xf numFmtId="0" fontId="5" fillId="0" borderId="14" xfId="0" applyFont="1" applyBorder="1" applyAlignment="1">
      <alignment horizontal="left"/>
    </xf>
    <xf numFmtId="165" fontId="5" fillId="0" borderId="15" xfId="0" applyNumberFormat="1" applyFont="1" applyBorder="1"/>
    <xf numFmtId="165" fontId="5" fillId="0" borderId="2" xfId="0" applyNumberFormat="1" applyFont="1" applyBorder="1"/>
    <xf numFmtId="5" fontId="5" fillId="0" borderId="5" xfId="2" applyNumberFormat="1" applyFont="1" applyBorder="1" applyAlignment="1">
      <alignment horizontal="right"/>
    </xf>
    <xf numFmtId="5" fontId="5" fillId="0" borderId="2" xfId="2" applyNumberFormat="1" applyFont="1" applyBorder="1"/>
    <xf numFmtId="5" fontId="5" fillId="0" borderId="4" xfId="2" applyNumberFormat="1" applyFont="1" applyBorder="1"/>
    <xf numFmtId="0" fontId="4" fillId="0" borderId="1" xfId="0" applyFont="1" applyBorder="1" applyAlignment="1">
      <alignment horizontal="right" wrapText="1"/>
    </xf>
    <xf numFmtId="0" fontId="8" fillId="0" borderId="0" xfId="0" applyFont="1" applyFill="1" applyBorder="1" applyAlignment="1">
      <alignment horizontal="left"/>
    </xf>
    <xf numFmtId="5" fontId="5" fillId="0" borderId="1" xfId="2" applyNumberFormat="1" applyFont="1" applyBorder="1" applyAlignment="1">
      <alignment horizontal="right"/>
    </xf>
    <xf numFmtId="5" fontId="5" fillId="0" borderId="14" xfId="2" applyNumberFormat="1" applyFont="1" applyBorder="1"/>
    <xf numFmtId="0" fontId="5" fillId="0" borderId="17" xfId="0" applyFont="1" applyBorder="1" applyAlignment="1">
      <alignment horizontal="left"/>
    </xf>
    <xf numFmtId="5" fontId="5" fillId="0" borderId="17" xfId="2" applyNumberFormat="1" applyFont="1" applyBorder="1"/>
    <xf numFmtId="5" fontId="5" fillId="0" borderId="12" xfId="2" applyNumberFormat="1" applyFont="1" applyBorder="1" applyAlignment="1">
      <alignment horizontal="right"/>
    </xf>
    <xf numFmtId="5" fontId="5" fillId="0" borderId="5" xfId="2" applyNumberFormat="1" applyFont="1" applyBorder="1"/>
    <xf numFmtId="0" fontId="4" fillId="0" borderId="0" xfId="0" applyFont="1" applyBorder="1" applyAlignment="1">
      <alignment horizontal="center"/>
    </xf>
    <xf numFmtId="0" fontId="5" fillId="0" borderId="0" xfId="0" applyFont="1" applyAlignment="1">
      <alignment horizontal="left"/>
    </xf>
    <xf numFmtId="0" fontId="5" fillId="0" borderId="7" xfId="0" applyFont="1" applyBorder="1" applyAlignment="1">
      <alignment horizontal="left"/>
    </xf>
    <xf numFmtId="0" fontId="5" fillId="0" borderId="18" xfId="0" applyFont="1" applyBorder="1"/>
    <xf numFmtId="9" fontId="5" fillId="0" borderId="18" xfId="3" applyFont="1" applyBorder="1"/>
    <xf numFmtId="0" fontId="5" fillId="0" borderId="19" xfId="0" applyFont="1" applyBorder="1"/>
    <xf numFmtId="9" fontId="5" fillId="0" borderId="19" xfId="3" applyFont="1" applyBorder="1"/>
    <xf numFmtId="0" fontId="5" fillId="0" borderId="20" xfId="0" applyFont="1" applyBorder="1"/>
    <xf numFmtId="9" fontId="5" fillId="0" borderId="20" xfId="3" applyFont="1" applyBorder="1"/>
    <xf numFmtId="0" fontId="5" fillId="0" borderId="21" xfId="0" applyFont="1" applyBorder="1"/>
    <xf numFmtId="9" fontId="5" fillId="0" borderId="21" xfId="3" applyFont="1" applyBorder="1"/>
    <xf numFmtId="0" fontId="5" fillId="0" borderId="7" xfId="0" applyFont="1" applyBorder="1" applyAlignment="1">
      <alignment horizontal="left" vertical="center"/>
    </xf>
    <xf numFmtId="0" fontId="5" fillId="0" borderId="0" xfId="0" applyFont="1" applyBorder="1" applyAlignment="1">
      <alignment horizontal="left" vertical="center"/>
    </xf>
    <xf numFmtId="9" fontId="5" fillId="0" borderId="2" xfId="0" applyNumberFormat="1" applyFont="1" applyBorder="1"/>
    <xf numFmtId="0" fontId="5" fillId="0" borderId="6" xfId="0" applyFont="1" applyBorder="1" applyAlignment="1">
      <alignment horizontal="left" vertical="center"/>
    </xf>
    <xf numFmtId="9" fontId="5" fillId="0" borderId="14" xfId="0" applyNumberFormat="1" applyFont="1" applyBorder="1"/>
    <xf numFmtId="0" fontId="5" fillId="0" borderId="4" xfId="0" applyFont="1" applyBorder="1" applyAlignment="1">
      <alignment horizontal="left" vertical="center"/>
    </xf>
    <xf numFmtId="0" fontId="5" fillId="0" borderId="5" xfId="0" quotePrefix="1" applyFont="1" applyBorder="1" applyAlignment="1">
      <alignment horizontal="right"/>
    </xf>
    <xf numFmtId="9" fontId="5" fillId="0" borderId="5" xfId="0" applyNumberFormat="1" applyFont="1" applyBorder="1"/>
    <xf numFmtId="0" fontId="4" fillId="0" borderId="0" xfId="0" applyFont="1" applyBorder="1" applyAlignment="1"/>
    <xf numFmtId="0" fontId="4" fillId="0" borderId="1" xfId="0" applyFont="1" applyBorder="1" applyAlignment="1">
      <alignment horizontal="left"/>
    </xf>
    <xf numFmtId="164" fontId="5" fillId="0" borderId="0" xfId="0" applyNumberFormat="1" applyFont="1" applyBorder="1"/>
    <xf numFmtId="165" fontId="5" fillId="0" borderId="13" xfId="0" applyNumberFormat="1" applyFont="1" applyBorder="1"/>
    <xf numFmtId="165" fontId="5" fillId="0" borderId="22" xfId="0" applyNumberFormat="1" applyFont="1" applyBorder="1"/>
    <xf numFmtId="165" fontId="5" fillId="0" borderId="0" xfId="0" applyNumberFormat="1" applyFont="1" applyBorder="1"/>
    <xf numFmtId="0" fontId="4" fillId="0" borderId="6" xfId="0" applyFont="1" applyBorder="1" applyAlignment="1">
      <alignment horizontal="left" vertical="center"/>
    </xf>
    <xf numFmtId="165" fontId="5" fillId="0" borderId="6" xfId="0" applyNumberFormat="1" applyFont="1" applyBorder="1"/>
    <xf numFmtId="165" fontId="5" fillId="0" borderId="12" xfId="0" applyNumberFormat="1" applyFont="1" applyBorder="1"/>
    <xf numFmtId="0" fontId="4" fillId="0" borderId="1" xfId="0" applyFont="1" applyBorder="1" applyAlignment="1">
      <alignment horizontal="right" vertical="center" wrapText="1"/>
    </xf>
    <xf numFmtId="0" fontId="0" fillId="0" borderId="0" xfId="0" applyAlignment="1">
      <alignment horizontal="left"/>
    </xf>
    <xf numFmtId="3" fontId="5" fillId="0" borderId="7" xfId="0" applyNumberFormat="1" applyFont="1" applyBorder="1"/>
    <xf numFmtId="164" fontId="5" fillId="0" borderId="7" xfId="0" applyNumberFormat="1" applyFont="1" applyBorder="1"/>
    <xf numFmtId="0" fontId="5" fillId="0" borderId="0" xfId="0" applyFont="1"/>
    <xf numFmtId="0" fontId="5" fillId="0" borderId="1" xfId="0" applyFont="1" applyBorder="1"/>
    <xf numFmtId="0" fontId="5" fillId="0" borderId="13" xfId="0" applyFont="1" applyBorder="1" applyAlignment="1">
      <alignment vertical="center"/>
    </xf>
    <xf numFmtId="3" fontId="5" fillId="0" borderId="13" xfId="0" applyNumberFormat="1" applyFont="1" applyBorder="1"/>
    <xf numFmtId="0" fontId="5" fillId="0" borderId="11" xfId="0" applyFont="1" applyBorder="1" applyAlignment="1">
      <alignment vertical="center"/>
    </xf>
    <xf numFmtId="0" fontId="5" fillId="0" borderId="12" xfId="0" applyFont="1" applyBorder="1" applyAlignment="1">
      <alignment vertical="center"/>
    </xf>
    <xf numFmtId="0" fontId="5" fillId="0" borderId="4" xfId="0" applyFont="1" applyBorder="1" applyAlignment="1">
      <alignment vertical="center"/>
    </xf>
    <xf numFmtId="0" fontId="4" fillId="0" borderId="0" xfId="0" applyFont="1" applyAlignment="1">
      <alignment wrapText="1"/>
    </xf>
    <xf numFmtId="0" fontId="13" fillId="0" borderId="0" xfId="0" applyFont="1" applyBorder="1"/>
    <xf numFmtId="0" fontId="13" fillId="0" borderId="1" xfId="0" applyFont="1" applyBorder="1"/>
    <xf numFmtId="3" fontId="5" fillId="0" borderId="0" xfId="0" applyNumberFormat="1" applyFont="1" applyBorder="1" applyAlignment="1">
      <alignment horizontal="right"/>
    </xf>
    <xf numFmtId="3" fontId="5" fillId="0" borderId="2" xfId="0" applyNumberFormat="1" applyFont="1" applyBorder="1" applyAlignment="1">
      <alignment horizontal="right"/>
    </xf>
    <xf numFmtId="3" fontId="5" fillId="0" borderId="5" xfId="0" applyNumberFormat="1" applyFont="1" applyBorder="1" applyAlignment="1">
      <alignment horizontal="right"/>
    </xf>
    <xf numFmtId="0" fontId="5" fillId="0" borderId="3" xfId="0" applyFont="1" applyBorder="1"/>
    <xf numFmtId="0" fontId="5" fillId="0" borderId="2" xfId="0" applyFont="1" applyBorder="1"/>
    <xf numFmtId="0" fontId="5" fillId="0" borderId="15" xfId="0" applyFont="1" applyBorder="1"/>
    <xf numFmtId="9" fontId="5" fillId="0" borderId="15" xfId="3" applyNumberFormat="1" applyFont="1" applyBorder="1"/>
    <xf numFmtId="0" fontId="5" fillId="0" borderId="5" xfId="0" applyFont="1" applyBorder="1"/>
    <xf numFmtId="0" fontId="5" fillId="0" borderId="14" xfId="0" applyFont="1" applyBorder="1"/>
    <xf numFmtId="9" fontId="5" fillId="0" borderId="14" xfId="3" applyFont="1" applyBorder="1"/>
    <xf numFmtId="0" fontId="5" fillId="0" borderId="9" xfId="0" applyFont="1" applyBorder="1"/>
    <xf numFmtId="3" fontId="5" fillId="0" borderId="9" xfId="3" applyNumberFormat="1" applyFont="1" applyBorder="1"/>
    <xf numFmtId="0" fontId="5" fillId="0" borderId="0" xfId="0" applyFont="1" applyBorder="1"/>
    <xf numFmtId="0" fontId="5" fillId="0" borderId="4" xfId="0" applyFont="1" applyBorder="1"/>
    <xf numFmtId="1" fontId="5" fillId="0" borderId="4" xfId="0" applyNumberFormat="1" applyFont="1" applyBorder="1"/>
    <xf numFmtId="0" fontId="2" fillId="0" borderId="0" xfId="0" applyFont="1" applyFill="1" applyBorder="1"/>
    <xf numFmtId="0" fontId="5" fillId="0" borderId="3" xfId="0" applyNumberFormat="1" applyFont="1" applyBorder="1" applyAlignment="1">
      <alignment horizontal="left"/>
    </xf>
    <xf numFmtId="3" fontId="5" fillId="0" borderId="3" xfId="3" applyNumberFormat="1" applyFont="1" applyBorder="1"/>
    <xf numFmtId="1" fontId="5" fillId="0" borderId="14" xfId="3" applyNumberFormat="1" applyFont="1" applyBorder="1" applyAlignment="1">
      <alignment horizontal="right"/>
    </xf>
    <xf numFmtId="1" fontId="5" fillId="0" borderId="3" xfId="3" applyNumberFormat="1" applyFont="1" applyBorder="1" applyAlignment="1">
      <alignment horizontal="right"/>
    </xf>
    <xf numFmtId="0" fontId="5" fillId="0" borderId="14" xfId="0" applyNumberFormat="1" applyFont="1" applyBorder="1" applyAlignment="1">
      <alignment horizontal="left"/>
    </xf>
    <xf numFmtId="3" fontId="5" fillId="0" borderId="14" xfId="3" applyNumberFormat="1" applyFont="1" applyBorder="1"/>
    <xf numFmtId="3" fontId="5" fillId="0" borderId="14" xfId="3" applyNumberFormat="1" applyFont="1" applyBorder="1" applyAlignment="1">
      <alignment horizontal="right"/>
    </xf>
    <xf numFmtId="9" fontId="5" fillId="0" borderId="14" xfId="3" applyFont="1" applyBorder="1" applyAlignment="1">
      <alignment horizontal="right"/>
    </xf>
    <xf numFmtId="0" fontId="5" fillId="0" borderId="5" xfId="2" applyNumberFormat="1" applyFont="1" applyBorder="1" applyAlignment="1">
      <alignment horizontal="left"/>
    </xf>
    <xf numFmtId="3" fontId="5" fillId="0" borderId="5" xfId="3" applyNumberFormat="1" applyFont="1" applyBorder="1"/>
    <xf numFmtId="3" fontId="5" fillId="0" borderId="5" xfId="3" applyNumberFormat="1" applyFont="1" applyBorder="1" applyAlignment="1">
      <alignment horizontal="right"/>
    </xf>
    <xf numFmtId="9" fontId="5" fillId="0" borderId="5" xfId="3" applyFont="1" applyBorder="1" applyAlignment="1">
      <alignment horizontal="right"/>
    </xf>
    <xf numFmtId="0" fontId="5" fillId="0" borderId="10" xfId="0" applyFont="1" applyBorder="1"/>
    <xf numFmtId="169" fontId="5" fillId="0" borderId="10" xfId="0" applyNumberFormat="1" applyFont="1" applyBorder="1"/>
    <xf numFmtId="9" fontId="5" fillId="0" borderId="11" xfId="3" applyFont="1" applyBorder="1"/>
    <xf numFmtId="9" fontId="5" fillId="0" borderId="12" xfId="3" applyFont="1" applyBorder="1"/>
    <xf numFmtId="0" fontId="5" fillId="0" borderId="13" xfId="0" applyFont="1" applyBorder="1"/>
    <xf numFmtId="169" fontId="5" fillId="0" borderId="13" xfId="0" applyNumberFormat="1" applyFont="1" applyBorder="1"/>
    <xf numFmtId="0" fontId="5" fillId="0" borderId="11" xfId="0" applyFont="1" applyBorder="1"/>
    <xf numFmtId="169" fontId="5" fillId="0" borderId="11" xfId="0" applyNumberFormat="1" applyFont="1" applyBorder="1"/>
    <xf numFmtId="9" fontId="5" fillId="0" borderId="3" xfId="0" applyNumberFormat="1" applyFont="1" applyBorder="1" applyAlignment="1">
      <alignment horizontal="right"/>
    </xf>
    <xf numFmtId="9" fontId="5" fillId="0" borderId="11" xfId="0" applyNumberFormat="1" applyFont="1" applyBorder="1" applyAlignment="1">
      <alignment horizontal="right"/>
    </xf>
    <xf numFmtId="9" fontId="5" fillId="0" borderId="12" xfId="0" applyNumberFormat="1" applyFont="1" applyBorder="1" applyAlignment="1">
      <alignment horizontal="right"/>
    </xf>
    <xf numFmtId="0" fontId="5" fillId="0" borderId="16" xfId="0" applyFont="1" applyBorder="1"/>
    <xf numFmtId="164" fontId="5" fillId="0" borderId="16" xfId="3" applyNumberFormat="1" applyFont="1" applyBorder="1" applyAlignment="1">
      <alignment horizontal="right"/>
    </xf>
    <xf numFmtId="9" fontId="5" fillId="0" borderId="16" xfId="3" applyFont="1" applyBorder="1" applyAlignment="1">
      <alignment horizontal="right"/>
    </xf>
    <xf numFmtId="3" fontId="5" fillId="0" borderId="4" xfId="0" applyNumberFormat="1" applyFont="1" applyBorder="1" applyAlignment="1">
      <alignment horizontal="right"/>
    </xf>
    <xf numFmtId="5" fontId="5" fillId="0" borderId="14" xfId="2" applyNumberFormat="1" applyFont="1" applyBorder="1" applyAlignment="1">
      <alignment horizontal="right"/>
    </xf>
    <xf numFmtId="164" fontId="5" fillId="0" borderId="5" xfId="3" applyNumberFormat="1" applyFont="1" applyBorder="1"/>
    <xf numFmtId="0" fontId="14" fillId="0" borderId="0" xfId="0" applyFont="1" applyFill="1" applyBorder="1"/>
    <xf numFmtId="0" fontId="4" fillId="0" borderId="0" xfId="0" applyFont="1" applyFill="1" applyBorder="1" applyAlignment="1">
      <alignment horizontal="right"/>
    </xf>
    <xf numFmtId="0" fontId="15" fillId="0" borderId="1" xfId="0" applyFont="1" applyFill="1" applyBorder="1"/>
    <xf numFmtId="0" fontId="14" fillId="0" borderId="3" xfId="0" applyFont="1" applyFill="1" applyBorder="1" applyAlignment="1">
      <alignment horizontal="left"/>
    </xf>
    <xf numFmtId="165" fontId="5" fillId="0" borderId="3" xfId="0" applyNumberFormat="1" applyFont="1" applyFill="1" applyBorder="1"/>
    <xf numFmtId="0" fontId="14" fillId="0" borderId="2" xfId="0" applyFont="1" applyFill="1" applyBorder="1" applyAlignment="1">
      <alignment horizontal="left"/>
    </xf>
    <xf numFmtId="165" fontId="5" fillId="0" borderId="2" xfId="0" applyNumberFormat="1" applyFont="1" applyFill="1" applyBorder="1"/>
    <xf numFmtId="0" fontId="5" fillId="0" borderId="2" xfId="0" applyFont="1" applyBorder="1" applyAlignment="1">
      <alignment horizontal="right"/>
    </xf>
    <xf numFmtId="0" fontId="14" fillId="0" borderId="4" xfId="0" applyFont="1" applyFill="1" applyBorder="1" applyAlignment="1">
      <alignment horizontal="left"/>
    </xf>
    <xf numFmtId="165" fontId="5" fillId="0" borderId="4" xfId="0" applyNumberFormat="1" applyFont="1" applyFill="1" applyBorder="1"/>
    <xf numFmtId="0" fontId="5" fillId="0" borderId="4" xfId="0" applyFont="1" applyBorder="1" applyAlignment="1">
      <alignment horizontal="right"/>
    </xf>
    <xf numFmtId="0" fontId="4" fillId="0" borderId="0" xfId="0" applyFont="1" applyBorder="1"/>
    <xf numFmtId="0" fontId="15" fillId="0" borderId="7" xfId="0" applyFont="1" applyFill="1" applyBorder="1" applyAlignment="1" applyProtection="1"/>
    <xf numFmtId="0" fontId="5" fillId="0" borderId="7" xfId="0" applyFont="1" applyBorder="1"/>
    <xf numFmtId="0" fontId="16" fillId="0" borderId="13" xfId="0" applyFont="1" applyFill="1" applyBorder="1" applyAlignment="1" applyProtection="1"/>
    <xf numFmtId="0" fontId="16" fillId="0" borderId="11" xfId="0" applyFont="1" applyFill="1" applyBorder="1" applyAlignment="1" applyProtection="1"/>
    <xf numFmtId="0" fontId="15" fillId="0" borderId="22" xfId="0" applyFont="1" applyFill="1" applyBorder="1" applyAlignment="1" applyProtection="1"/>
    <xf numFmtId="0" fontId="5" fillId="0" borderId="22" xfId="0" applyFont="1" applyBorder="1"/>
    <xf numFmtId="0" fontId="16" fillId="0" borderId="22" xfId="0" applyFont="1" applyFill="1" applyBorder="1" applyAlignment="1" applyProtection="1"/>
    <xf numFmtId="0" fontId="16" fillId="0" borderId="9" xfId="0" applyFont="1" applyFill="1" applyBorder="1" applyAlignment="1" applyProtection="1"/>
    <xf numFmtId="3" fontId="5" fillId="0" borderId="9" xfId="0" quotePrefix="1" applyNumberFormat="1" applyFont="1" applyBorder="1"/>
    <xf numFmtId="0" fontId="15" fillId="0" borderId="1" xfId="40" applyFont="1" applyBorder="1" applyAlignment="1">
      <alignment horizontal="right"/>
    </xf>
    <xf numFmtId="0" fontId="15" fillId="0" borderId="1" xfId="40" applyFont="1" applyBorder="1" applyAlignment="1">
      <alignment horizontal="right" wrapText="1"/>
    </xf>
    <xf numFmtId="0" fontId="15" fillId="0" borderId="7" xfId="40" applyFont="1" applyBorder="1"/>
    <xf numFmtId="0" fontId="16" fillId="0" borderId="7" xfId="40" applyFont="1" applyBorder="1"/>
    <xf numFmtId="0" fontId="18" fillId="0" borderId="7" xfId="0" applyFont="1" applyBorder="1"/>
    <xf numFmtId="0" fontId="16" fillId="0" borderId="13" xfId="40" applyFont="1" applyBorder="1" applyAlignment="1">
      <alignment wrapText="1"/>
    </xf>
    <xf numFmtId="3" fontId="16" fillId="0" borderId="13" xfId="40" applyNumberFormat="1" applyFont="1" applyBorder="1"/>
    <xf numFmtId="3" fontId="16" fillId="0" borderId="13" xfId="40" applyNumberFormat="1" applyFont="1" applyBorder="1" applyAlignment="1">
      <alignment horizontal="right" wrapText="1"/>
    </xf>
    <xf numFmtId="0" fontId="16" fillId="0" borderId="11" xfId="40" applyFont="1" applyBorder="1" applyAlignment="1">
      <alignment wrapText="1"/>
    </xf>
    <xf numFmtId="3" fontId="16" fillId="0" borderId="11" xfId="40" applyNumberFormat="1" applyFont="1" applyBorder="1"/>
    <xf numFmtId="0" fontId="16" fillId="0" borderId="12" xfId="40" applyFont="1" applyBorder="1" applyAlignment="1">
      <alignment wrapText="1"/>
    </xf>
    <xf numFmtId="3" fontId="16" fillId="0" borderId="12" xfId="40" applyNumberFormat="1" applyFont="1" applyBorder="1" applyAlignment="1">
      <alignment horizontal="right"/>
    </xf>
    <xf numFmtId="9" fontId="5" fillId="0" borderId="12" xfId="0" applyNumberFormat="1" applyFont="1" applyBorder="1"/>
    <xf numFmtId="0" fontId="15" fillId="0" borderId="6" xfId="40" applyFont="1" applyBorder="1"/>
    <xf numFmtId="0" fontId="16" fillId="0" borderId="6" xfId="40" applyFont="1" applyBorder="1"/>
    <xf numFmtId="3" fontId="15" fillId="0" borderId="6" xfId="40" applyNumberFormat="1" applyFont="1" applyBorder="1" applyAlignment="1">
      <alignment horizontal="right" wrapText="1"/>
    </xf>
    <xf numFmtId="9" fontId="4" fillId="0" borderId="6" xfId="0" applyNumberFormat="1" applyFont="1" applyBorder="1"/>
    <xf numFmtId="3" fontId="15" fillId="0" borderId="13" xfId="40" applyNumberFormat="1" applyFont="1" applyBorder="1" applyAlignment="1">
      <alignment horizontal="right" wrapText="1"/>
    </xf>
    <xf numFmtId="9" fontId="4" fillId="0" borderId="13" xfId="0" applyNumberFormat="1" applyFont="1" applyBorder="1"/>
    <xf numFmtId="3" fontId="16" fillId="0" borderId="11" xfId="40" applyNumberFormat="1" applyFont="1" applyBorder="1" applyAlignment="1">
      <alignment horizontal="right" wrapText="1"/>
    </xf>
    <xf numFmtId="3" fontId="15" fillId="0" borderId="11" xfId="40" applyNumberFormat="1" applyFont="1" applyBorder="1" applyAlignment="1">
      <alignment horizontal="right" wrapText="1"/>
    </xf>
    <xf numFmtId="9" fontId="4" fillId="0" borderId="11" xfId="0" applyNumberFormat="1" applyFont="1" applyBorder="1"/>
    <xf numFmtId="3" fontId="16" fillId="0" borderId="11" xfId="40" applyNumberFormat="1" applyFont="1" applyBorder="1" applyAlignment="1">
      <alignment wrapText="1"/>
    </xf>
    <xf numFmtId="0" fontId="16" fillId="0" borderId="12" xfId="40" applyFont="1" applyBorder="1"/>
    <xf numFmtId="3" fontId="15" fillId="0" borderId="12" xfId="40" applyNumberFormat="1" applyFont="1" applyBorder="1" applyAlignment="1">
      <alignment horizontal="right" wrapText="1"/>
    </xf>
    <xf numFmtId="9" fontId="4" fillId="0" borderId="12" xfId="0" applyNumberFormat="1" applyFont="1" applyBorder="1"/>
    <xf numFmtId="0" fontId="15" fillId="0" borderId="0" xfId="40" applyFont="1" applyBorder="1"/>
    <xf numFmtId="0" fontId="16" fillId="0" borderId="0" xfId="40" applyFont="1" applyBorder="1"/>
    <xf numFmtId="9" fontId="4" fillId="0" borderId="0" xfId="0" applyNumberFormat="1" applyFont="1" applyBorder="1"/>
    <xf numFmtId="0" fontId="15" fillId="0" borderId="1" xfId="40" applyFont="1" applyBorder="1" applyAlignment="1">
      <alignment wrapText="1"/>
    </xf>
    <xf numFmtId="0" fontId="15" fillId="0" borderId="23" xfId="40" applyFont="1" applyBorder="1" applyAlignment="1">
      <alignment horizontal="right"/>
    </xf>
    <xf numFmtId="0" fontId="15" fillId="0" borderId="23" xfId="40" applyFont="1" applyBorder="1" applyAlignment="1">
      <alignment horizontal="right" wrapText="1"/>
    </xf>
    <xf numFmtId="0" fontId="15" fillId="0" borderId="7" xfId="40" applyFont="1" applyBorder="1" applyAlignment="1">
      <alignment horizontal="right"/>
    </xf>
    <xf numFmtId="0" fontId="14" fillId="0" borderId="7" xfId="40" applyFont="1" applyBorder="1"/>
    <xf numFmtId="0" fontId="16" fillId="0" borderId="13" xfId="40" applyFont="1" applyBorder="1"/>
    <xf numFmtId="2" fontId="16" fillId="0" borderId="13" xfId="40" applyNumberFormat="1" applyFont="1" applyBorder="1" applyAlignment="1">
      <alignment horizontal="right"/>
    </xf>
    <xf numFmtId="4" fontId="15" fillId="0" borderId="13" xfId="40" applyNumberFormat="1" applyFont="1" applyBorder="1" applyAlignment="1">
      <alignment horizontal="right"/>
    </xf>
    <xf numFmtId="3" fontId="16" fillId="0" borderId="11" xfId="40" applyNumberFormat="1" applyFont="1" applyBorder="1" applyAlignment="1">
      <alignment horizontal="right"/>
    </xf>
    <xf numFmtId="3" fontId="15" fillId="0" borderId="11" xfId="40" applyNumberFormat="1" applyFont="1" applyBorder="1" applyAlignment="1">
      <alignment horizontal="right"/>
    </xf>
    <xf numFmtId="0" fontId="16" fillId="0" borderId="11" xfId="40" applyFont="1" applyBorder="1"/>
    <xf numFmtId="164" fontId="16" fillId="0" borderId="11" xfId="40" applyNumberFormat="1" applyFont="1" applyBorder="1" applyAlignment="1">
      <alignment horizontal="right"/>
    </xf>
    <xf numFmtId="164" fontId="15" fillId="0" borderId="11" xfId="40" applyNumberFormat="1" applyFont="1" applyBorder="1" applyAlignment="1">
      <alignment horizontal="right"/>
    </xf>
    <xf numFmtId="164" fontId="16" fillId="0" borderId="12" xfId="40" applyNumberFormat="1" applyFont="1" applyBorder="1" applyAlignment="1">
      <alignment horizontal="right"/>
    </xf>
    <xf numFmtId="164" fontId="15" fillId="0" borderId="12" xfId="40" applyNumberFormat="1" applyFont="1" applyBorder="1" applyAlignment="1">
      <alignment horizontal="right"/>
    </xf>
    <xf numFmtId="0" fontId="15" fillId="0" borderId="0" xfId="40" applyFont="1" applyBorder="1" applyAlignment="1">
      <alignment horizontal="right"/>
    </xf>
    <xf numFmtId="9" fontId="15" fillId="0" borderId="13" xfId="40" applyNumberFormat="1" applyFont="1" applyBorder="1" applyAlignment="1">
      <alignment horizontal="right"/>
    </xf>
    <xf numFmtId="9" fontId="15" fillId="0" borderId="11" xfId="40" applyNumberFormat="1" applyFont="1" applyBorder="1" applyAlignment="1">
      <alignment horizontal="right"/>
    </xf>
    <xf numFmtId="9" fontId="15" fillId="0" borderId="12" xfId="40" applyNumberFormat="1" applyFont="1" applyBorder="1" applyAlignment="1">
      <alignment horizontal="right"/>
    </xf>
    <xf numFmtId="2" fontId="16" fillId="0" borderId="0" xfId="40" applyNumberFormat="1" applyFont="1"/>
    <xf numFmtId="0" fontId="14" fillId="0" borderId="13" xfId="40" applyFont="1" applyBorder="1" applyAlignment="1">
      <alignment horizontal="right"/>
    </xf>
    <xf numFmtId="9" fontId="15" fillId="0" borderId="0" xfId="40" applyNumberFormat="1" applyFont="1" applyBorder="1" applyAlignment="1">
      <alignment horizontal="right"/>
    </xf>
    <xf numFmtId="9" fontId="4" fillId="0" borderId="12" xfId="0" applyNumberFormat="1" applyFont="1" applyBorder="1" applyAlignment="1">
      <alignment horizontal="right"/>
    </xf>
    <xf numFmtId="9" fontId="4" fillId="0" borderId="0" xfId="0" applyNumberFormat="1" applyFont="1" applyBorder="1" applyAlignment="1">
      <alignment horizontal="right"/>
    </xf>
    <xf numFmtId="9" fontId="4" fillId="0" borderId="13" xfId="0" applyNumberFormat="1" applyFont="1" applyBorder="1" applyAlignment="1">
      <alignment horizontal="right"/>
    </xf>
    <xf numFmtId="2" fontId="15" fillId="0" borderId="0" xfId="40" applyNumberFormat="1" applyFont="1" applyAlignment="1">
      <alignment horizontal="right"/>
    </xf>
    <xf numFmtId="0" fontId="15" fillId="0" borderId="23" xfId="40" applyFont="1" applyBorder="1" applyAlignment="1">
      <alignment horizontal="right" vertical="center" wrapText="1"/>
    </xf>
    <xf numFmtId="0" fontId="4" fillId="0" borderId="1" xfId="0" applyFont="1" applyBorder="1"/>
    <xf numFmtId="3" fontId="5" fillId="0" borderId="14" xfId="0" applyNumberFormat="1" applyFont="1" applyBorder="1"/>
    <xf numFmtId="0" fontId="5" fillId="0" borderId="9" xfId="0" applyFont="1" applyBorder="1" applyAlignment="1">
      <alignment vertical="center"/>
    </xf>
    <xf numFmtId="9" fontId="5" fillId="0" borderId="9" xfId="0" applyNumberFormat="1" applyFont="1" applyBorder="1"/>
    <xf numFmtId="9" fontId="5" fillId="0" borderId="9" xfId="3" applyFont="1" applyBorder="1"/>
    <xf numFmtId="3" fontId="5" fillId="0" borderId="11" xfId="0" applyNumberFormat="1" applyFont="1" applyFill="1" applyBorder="1"/>
    <xf numFmtId="0" fontId="5" fillId="0" borderId="1" xfId="0" applyFont="1" applyBorder="1" applyAlignment="1">
      <alignment wrapText="1"/>
    </xf>
    <xf numFmtId="0" fontId="20" fillId="0" borderId="1" xfId="0" applyFont="1" applyBorder="1" applyAlignment="1">
      <alignment wrapText="1"/>
    </xf>
    <xf numFmtId="0" fontId="20" fillId="0" borderId="1" xfId="0" applyFont="1" applyBorder="1" applyAlignment="1">
      <alignment vertical="center" wrapText="1"/>
    </xf>
    <xf numFmtId="9" fontId="5" fillId="0" borderId="3" xfId="3" applyFont="1" applyBorder="1" applyAlignment="1">
      <alignment horizontal="right"/>
    </xf>
    <xf numFmtId="9" fontId="5" fillId="0" borderId="2" xfId="3" applyFont="1" applyBorder="1" applyAlignment="1">
      <alignment horizontal="right"/>
    </xf>
    <xf numFmtId="0" fontId="5" fillId="0" borderId="0" xfId="0" applyFont="1" applyBorder="1" applyAlignment="1">
      <alignment vertical="center"/>
    </xf>
    <xf numFmtId="9" fontId="5" fillId="0" borderId="8" xfId="3" applyFont="1" applyBorder="1" applyAlignment="1">
      <alignment horizontal="right"/>
    </xf>
    <xf numFmtId="3" fontId="5" fillId="0" borderId="4" xfId="1" applyNumberFormat="1" applyFont="1" applyBorder="1" applyAlignment="1">
      <alignment horizontal="right"/>
    </xf>
    <xf numFmtId="170" fontId="5" fillId="0" borderId="4" xfId="1" applyNumberFormat="1" applyFont="1" applyBorder="1" applyAlignment="1">
      <alignment horizontal="right"/>
    </xf>
    <xf numFmtId="0" fontId="5" fillId="0" borderId="8" xfId="0" applyFont="1" applyBorder="1"/>
    <xf numFmtId="0" fontId="5" fillId="0" borderId="25" xfId="0" applyFont="1" applyFill="1" applyBorder="1"/>
    <xf numFmtId="9" fontId="5" fillId="0" borderId="25" xfId="0" applyNumberFormat="1" applyFont="1" applyFill="1" applyBorder="1"/>
    <xf numFmtId="9" fontId="5" fillId="0" borderId="25" xfId="0" applyNumberFormat="1" applyFont="1" applyFill="1" applyBorder="1" applyAlignment="1">
      <alignment horizontal="right"/>
    </xf>
    <xf numFmtId="9" fontId="5" fillId="0" borderId="16" xfId="0" applyNumberFormat="1" applyFont="1" applyBorder="1" applyAlignment="1">
      <alignment horizontal="right"/>
    </xf>
    <xf numFmtId="9" fontId="5" fillId="0" borderId="16" xfId="0" applyNumberFormat="1" applyFont="1" applyBorder="1"/>
    <xf numFmtId="6" fontId="5" fillId="0" borderId="11" xfId="0" applyNumberFormat="1" applyFont="1" applyBorder="1"/>
    <xf numFmtId="0" fontId="5" fillId="0" borderId="12" xfId="0" applyFont="1" applyBorder="1"/>
    <xf numFmtId="0" fontId="5" fillId="0" borderId="9" xfId="0" applyFont="1" applyFill="1" applyBorder="1"/>
    <xf numFmtId="9" fontId="5" fillId="0" borderId="14" xfId="1" applyNumberFormat="1" applyFont="1" applyBorder="1"/>
    <xf numFmtId="3" fontId="5" fillId="0" borderId="0" xfId="1" applyNumberFormat="1" applyFont="1" applyBorder="1"/>
    <xf numFmtId="0" fontId="5" fillId="0" borderId="6" xfId="0" applyFont="1" applyBorder="1"/>
    <xf numFmtId="9" fontId="5" fillId="0" borderId="8" xfId="1" applyNumberFormat="1" applyFont="1" applyBorder="1"/>
    <xf numFmtId="9" fontId="5" fillId="0" borderId="2" xfId="1" applyNumberFormat="1" applyFont="1" applyBorder="1"/>
    <xf numFmtId="3" fontId="5" fillId="0" borderId="4" xfId="1" applyNumberFormat="1" applyFont="1" applyBorder="1"/>
    <xf numFmtId="0" fontId="5" fillId="0" borderId="6" xfId="0" applyFont="1" applyFill="1" applyBorder="1"/>
    <xf numFmtId="0" fontId="5" fillId="0" borderId="14" xfId="0" applyFont="1" applyFill="1" applyBorder="1"/>
    <xf numFmtId="9" fontId="5" fillId="0" borderId="14" xfId="1" applyNumberFormat="1" applyFont="1" applyFill="1" applyBorder="1"/>
    <xf numFmtId="0" fontId="5" fillId="0" borderId="0" xfId="0" applyFont="1" applyFill="1" applyBorder="1"/>
    <xf numFmtId="0" fontId="5" fillId="0" borderId="2" xfId="0" applyFont="1" applyFill="1" applyBorder="1"/>
    <xf numFmtId="9" fontId="5" fillId="0" borderId="2" xfId="1" applyNumberFormat="1" applyFont="1" applyFill="1" applyBorder="1"/>
    <xf numFmtId="9" fontId="5" fillId="0" borderId="2" xfId="0" applyNumberFormat="1" applyFont="1" applyFill="1" applyBorder="1"/>
    <xf numFmtId="0" fontId="5" fillId="0" borderId="4" xfId="0" applyFont="1" applyFill="1" applyBorder="1"/>
    <xf numFmtId="0" fontId="5" fillId="0" borderId="5" xfId="0" applyFont="1" applyFill="1" applyBorder="1"/>
    <xf numFmtId="3" fontId="5" fillId="0" borderId="5" xfId="1" applyNumberFormat="1" applyFont="1" applyFill="1" applyBorder="1"/>
    <xf numFmtId="3" fontId="5" fillId="0" borderId="5" xfId="0" applyNumberFormat="1" applyFont="1" applyFill="1" applyBorder="1"/>
    <xf numFmtId="0" fontId="5" fillId="0" borderId="1" xfId="0" applyFont="1" applyFill="1" applyBorder="1" applyAlignment="1">
      <alignment horizontal="right" wrapText="1"/>
    </xf>
    <xf numFmtId="0" fontId="4" fillId="0" borderId="0" xfId="0" applyFont="1" applyFill="1" applyBorder="1" applyAlignment="1">
      <alignment horizontal="right" wrapText="1"/>
    </xf>
    <xf numFmtId="0" fontId="4" fillId="0" borderId="0" xfId="0" applyFont="1" applyBorder="1" applyAlignment="1">
      <alignment horizontal="right" wrapText="1"/>
    </xf>
    <xf numFmtId="170" fontId="5" fillId="0" borderId="14" xfId="1" applyNumberFormat="1" applyFont="1" applyBorder="1"/>
    <xf numFmtId="164" fontId="5" fillId="0" borderId="14" xfId="0" applyNumberFormat="1" applyFont="1" applyBorder="1"/>
    <xf numFmtId="170" fontId="5" fillId="0" borderId="2" xfId="1" applyNumberFormat="1" applyFont="1" applyBorder="1"/>
    <xf numFmtId="170" fontId="5" fillId="0" borderId="4" xfId="1" applyNumberFormat="1" applyFont="1" applyBorder="1"/>
    <xf numFmtId="9" fontId="5" fillId="0" borderId="4" xfId="0" applyNumberFormat="1" applyFont="1" applyBorder="1"/>
    <xf numFmtId="170" fontId="5" fillId="0" borderId="8" xfId="1" applyNumberFormat="1" applyFont="1" applyBorder="1"/>
    <xf numFmtId="9" fontId="5" fillId="0" borderId="8" xfId="0" applyNumberFormat="1" applyFont="1" applyBorder="1"/>
    <xf numFmtId="170" fontId="5" fillId="0" borderId="5" xfId="1" applyNumberFormat="1" applyFont="1" applyBorder="1"/>
    <xf numFmtId="0" fontId="21" fillId="0" borderId="0" xfId="0" applyFont="1" applyBorder="1"/>
    <xf numFmtId="170" fontId="5" fillId="0" borderId="9" xfId="1" applyNumberFormat="1" applyFont="1" applyBorder="1"/>
    <xf numFmtId="171" fontId="5" fillId="0" borderId="5" xfId="0" applyNumberFormat="1" applyFont="1" applyBorder="1"/>
    <xf numFmtId="0" fontId="5" fillId="0" borderId="1" xfId="0" applyFont="1" applyBorder="1" applyAlignment="1">
      <alignment horizontal="right" vertical="center" wrapText="1"/>
    </xf>
    <xf numFmtId="0" fontId="2" fillId="0" borderId="0" xfId="0" applyFont="1" applyFill="1"/>
    <xf numFmtId="0" fontId="5" fillId="0" borderId="11" xfId="0" applyFont="1" applyBorder="1" applyAlignment="1">
      <alignment horizontal="right"/>
    </xf>
    <xf numFmtId="0" fontId="5" fillId="0" borderId="1" xfId="0" applyFont="1" applyFill="1" applyBorder="1" applyAlignment="1">
      <alignment horizontal="right" vertical="center" wrapText="1"/>
    </xf>
    <xf numFmtId="3" fontId="5" fillId="0" borderId="3" xfId="0" applyNumberFormat="1" applyFont="1" applyBorder="1" applyAlignment="1">
      <alignment horizontal="right"/>
    </xf>
    <xf numFmtId="0" fontId="4" fillId="0" borderId="0" xfId="0" applyFont="1" applyBorder="1" applyAlignment="1">
      <alignment horizontal="left" wrapText="1"/>
    </xf>
    <xf numFmtId="0" fontId="5" fillId="0" borderId="6" xfId="0" applyFont="1" applyBorder="1" applyAlignment="1">
      <alignment vertical="center"/>
    </xf>
    <xf numFmtId="0" fontId="5" fillId="0" borderId="16" xfId="0" applyFont="1" applyBorder="1" applyAlignment="1">
      <alignment horizontal="right"/>
    </xf>
    <xf numFmtId="9" fontId="5" fillId="0" borderId="16" xfId="3" applyFont="1" applyBorder="1"/>
    <xf numFmtId="16" fontId="5" fillId="0" borderId="11" xfId="0" quotePrefix="1" applyNumberFormat="1" applyFont="1" applyBorder="1" applyAlignment="1">
      <alignment horizontal="right"/>
    </xf>
    <xf numFmtId="164" fontId="5" fillId="0" borderId="11" xfId="0" applyNumberFormat="1" applyFont="1" applyBorder="1"/>
    <xf numFmtId="0" fontId="5" fillId="0" borderId="12" xfId="0" applyFont="1" applyBorder="1" applyAlignment="1">
      <alignment horizontal="right"/>
    </xf>
    <xf numFmtId="164" fontId="5" fillId="0" borderId="12" xfId="0" applyNumberFormat="1" applyFont="1" applyBorder="1"/>
    <xf numFmtId="0" fontId="22" fillId="0" borderId="0" xfId="0" applyFont="1" applyBorder="1"/>
    <xf numFmtId="0" fontId="5" fillId="0" borderId="18" xfId="0" applyFont="1" applyFill="1" applyBorder="1"/>
    <xf numFmtId="3" fontId="5" fillId="0" borderId="18" xfId="0" applyNumberFormat="1" applyFont="1" applyFill="1" applyBorder="1"/>
    <xf numFmtId="9" fontId="5" fillId="0" borderId="13" xfId="0" applyNumberFormat="1" applyFont="1" applyFill="1" applyBorder="1"/>
    <xf numFmtId="9" fontId="5" fillId="0" borderId="18" xfId="1" applyNumberFormat="1" applyFont="1" applyFill="1" applyBorder="1"/>
    <xf numFmtId="0" fontId="5" fillId="0" borderId="24" xfId="0" applyFont="1" applyFill="1" applyBorder="1"/>
    <xf numFmtId="3" fontId="5" fillId="0" borderId="24" xfId="0" applyNumberFormat="1" applyFont="1" applyFill="1" applyBorder="1"/>
    <xf numFmtId="9" fontId="5" fillId="0" borderId="24" xfId="1" applyNumberFormat="1" applyFont="1" applyFill="1" applyBorder="1"/>
    <xf numFmtId="0" fontId="5" fillId="0" borderId="27" xfId="0" applyFont="1" applyFill="1" applyBorder="1"/>
    <xf numFmtId="3" fontId="5" fillId="0" borderId="27" xfId="0" applyNumberFormat="1" applyFont="1" applyFill="1" applyBorder="1"/>
    <xf numFmtId="9" fontId="5" fillId="0" borderId="27" xfId="0" applyNumberFormat="1" applyFont="1" applyFill="1" applyBorder="1"/>
    <xf numFmtId="0" fontId="5" fillId="0" borderId="28" xfId="0" applyFont="1" applyFill="1" applyBorder="1"/>
    <xf numFmtId="9" fontId="5" fillId="0" borderId="28" xfId="0" applyNumberFormat="1" applyFont="1" applyFill="1" applyBorder="1" applyAlignment="1">
      <alignment horizontal="right"/>
    </xf>
    <xf numFmtId="9" fontId="5" fillId="0" borderId="28" xfId="0" applyNumberFormat="1" applyFont="1" applyFill="1" applyBorder="1"/>
    <xf numFmtId="9" fontId="5" fillId="0" borderId="29" xfId="0" applyNumberFormat="1" applyFont="1" applyBorder="1"/>
    <xf numFmtId="0" fontId="5" fillId="0" borderId="30" xfId="0" applyFont="1" applyBorder="1"/>
    <xf numFmtId="9" fontId="5" fillId="0" borderId="30" xfId="0" applyNumberFormat="1" applyFont="1" applyBorder="1"/>
    <xf numFmtId="9" fontId="5" fillId="0" borderId="30" xfId="0" applyNumberFormat="1" applyFont="1" applyBorder="1" applyAlignment="1">
      <alignment horizontal="right"/>
    </xf>
    <xf numFmtId="0" fontId="5" fillId="0" borderId="31" xfId="0" applyFont="1" applyBorder="1"/>
    <xf numFmtId="9" fontId="5" fillId="0" borderId="31" xfId="0" applyNumberFormat="1" applyFont="1" applyBorder="1"/>
    <xf numFmtId="9" fontId="5" fillId="0" borderId="31" xfId="3" applyFont="1" applyBorder="1" applyAlignment="1">
      <alignment horizontal="right"/>
    </xf>
    <xf numFmtId="0" fontId="15" fillId="0" borderId="1" xfId="0" applyFont="1" applyFill="1" applyBorder="1" applyAlignment="1"/>
    <xf numFmtId="0" fontId="15" fillId="0" borderId="1" xfId="0" applyFont="1" applyFill="1" applyBorder="1" applyAlignment="1">
      <alignment horizontal="right"/>
    </xf>
    <xf numFmtId="0" fontId="5" fillId="0" borderId="4" xfId="0" applyFont="1" applyBorder="1" applyAlignment="1"/>
    <xf numFmtId="0" fontId="5" fillId="0" borderId="26" xfId="0" applyFont="1" applyBorder="1" applyAlignment="1">
      <alignment horizontal="left"/>
    </xf>
    <xf numFmtId="0" fontId="5" fillId="0" borderId="3" xfId="0" applyFont="1" applyBorder="1" applyAlignment="1"/>
    <xf numFmtId="0" fontId="5" fillId="0" borderId="8" xfId="0" applyFont="1" applyBorder="1" applyAlignment="1"/>
    <xf numFmtId="0" fontId="24" fillId="0" borderId="32" xfId="0" applyFont="1" applyBorder="1" applyAlignment="1">
      <alignment vertical="center"/>
    </xf>
    <xf numFmtId="3" fontId="24" fillId="0" borderId="32" xfId="0" applyNumberFormat="1" applyFont="1" applyBorder="1"/>
    <xf numFmtId="9" fontId="24" fillId="0" borderId="32" xfId="0" applyNumberFormat="1" applyFont="1" applyBorder="1"/>
    <xf numFmtId="0" fontId="24" fillId="0" borderId="4" xfId="0" applyFont="1" applyBorder="1" applyAlignment="1">
      <alignment vertical="center"/>
    </xf>
    <xf numFmtId="3" fontId="24" fillId="0" borderId="4" xfId="0" applyNumberFormat="1" applyFont="1" applyBorder="1"/>
    <xf numFmtId="9" fontId="24" fillId="0" borderId="4" xfId="0" applyNumberFormat="1" applyFont="1" applyBorder="1"/>
    <xf numFmtId="0" fontId="25" fillId="0" borderId="0" xfId="0" applyFont="1"/>
    <xf numFmtId="170" fontId="5" fillId="0" borderId="2" xfId="1" applyNumberFormat="1" applyFont="1" applyBorder="1" applyAlignment="1">
      <alignment horizontal="right"/>
    </xf>
    <xf numFmtId="0" fontId="2" fillId="2" borderId="0" xfId="0" applyFont="1" applyFill="1" applyAlignment="1">
      <alignment horizontal="left"/>
    </xf>
    <xf numFmtId="0" fontId="4" fillId="0" borderId="0" xfId="0" applyFont="1" applyBorder="1" applyAlignment="1">
      <alignment horizontal="center" vertical="center"/>
    </xf>
    <xf numFmtId="0" fontId="6" fillId="0" borderId="26" xfId="0" applyFont="1" applyBorder="1" applyAlignment="1">
      <alignment horizontal="left"/>
    </xf>
    <xf numFmtId="0" fontId="6" fillId="0" borderId="6" xfId="0" applyFont="1" applyBorder="1" applyAlignment="1">
      <alignment horizontal="left"/>
    </xf>
    <xf numFmtId="0" fontId="4" fillId="0" borderId="0" xfId="0" applyFont="1" applyBorder="1" applyAlignment="1">
      <alignment horizont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6" fillId="0" borderId="0" xfId="0" applyFont="1" applyAlignment="1">
      <alignment horizontal="left" wrapText="1"/>
    </xf>
    <xf numFmtId="0" fontId="6" fillId="0" borderId="0" xfId="0" applyFont="1" applyBorder="1" applyAlignment="1">
      <alignment horizontal="left"/>
    </xf>
    <xf numFmtId="0" fontId="4" fillId="0" borderId="15" xfId="0" applyFont="1" applyBorder="1" applyAlignment="1">
      <alignment horizontal="center"/>
    </xf>
    <xf numFmtId="0" fontId="4" fillId="0" borderId="15" xfId="0" applyFont="1" applyBorder="1" applyAlignment="1">
      <alignment horizontal="center" wrapText="1"/>
    </xf>
    <xf numFmtId="0" fontId="2" fillId="2" borderId="0" xfId="0" applyFont="1" applyFill="1" applyAlignment="1">
      <alignment horizontal="left" wrapText="1"/>
    </xf>
    <xf numFmtId="0" fontId="6" fillId="0" borderId="0" xfId="0" applyFont="1" applyAlignment="1">
      <alignment horizontal="left"/>
    </xf>
    <xf numFmtId="0" fontId="6" fillId="0" borderId="26" xfId="0" applyFont="1" applyBorder="1" applyAlignment="1">
      <alignment horizontal="left" wrapText="1"/>
    </xf>
    <xf numFmtId="0" fontId="11" fillId="0" borderId="0" xfId="0" applyFont="1" applyAlignment="1">
      <alignment horizontal="left"/>
    </xf>
    <xf numFmtId="0" fontId="23" fillId="0" borderId="0" xfId="0" applyFont="1" applyAlignment="1">
      <alignment horizontal="left"/>
    </xf>
    <xf numFmtId="0" fontId="12" fillId="0" borderId="0" xfId="0" applyFont="1" applyAlignment="1">
      <alignment horizontal="left" wrapText="1"/>
    </xf>
    <xf numFmtId="0" fontId="12" fillId="0" borderId="6" xfId="0" applyFont="1" applyBorder="1" applyAlignment="1">
      <alignment horizontal="left"/>
    </xf>
    <xf numFmtId="0" fontId="6" fillId="0" borderId="0" xfId="0" applyFont="1" applyBorder="1" applyAlignment="1">
      <alignment horizontal="left" vertical="center" wrapText="1"/>
    </xf>
    <xf numFmtId="0" fontId="2" fillId="2" borderId="0" xfId="0" applyFont="1" applyFill="1" applyBorder="1" applyAlignment="1">
      <alignment horizontal="left"/>
    </xf>
    <xf numFmtId="0" fontId="12" fillId="0" borderId="26" xfId="0" applyFont="1" applyFill="1" applyBorder="1" applyAlignment="1">
      <alignment horizontal="left" wrapText="1"/>
    </xf>
    <xf numFmtId="0" fontId="19" fillId="0" borderId="6" xfId="40" applyFont="1" applyBorder="1" applyAlignment="1">
      <alignment horizontal="left" vertical="center"/>
    </xf>
    <xf numFmtId="0" fontId="2" fillId="2" borderId="4" xfId="0" applyFont="1" applyFill="1" applyBorder="1" applyAlignment="1">
      <alignment horizontal="left"/>
    </xf>
    <xf numFmtId="0" fontId="19" fillId="0" borderId="26" xfId="40" applyFont="1" applyBorder="1" applyAlignment="1">
      <alignment horizontal="left" vertical="center"/>
    </xf>
    <xf numFmtId="0" fontId="11" fillId="0" borderId="26" xfId="0" applyFont="1" applyBorder="1" applyAlignment="1">
      <alignment horizontal="left"/>
    </xf>
    <xf numFmtId="0" fontId="12" fillId="0" borderId="26" xfId="0" applyFont="1" applyBorder="1" applyAlignment="1">
      <alignment horizontal="left"/>
    </xf>
    <xf numFmtId="0" fontId="12" fillId="0" borderId="0" xfId="0" applyFont="1" applyAlignment="1">
      <alignment horizontal="left"/>
    </xf>
    <xf numFmtId="0" fontId="12" fillId="0" borderId="6" xfId="0" applyFont="1" applyBorder="1" applyAlignment="1">
      <alignment horizontal="left" wrapText="1"/>
    </xf>
    <xf numFmtId="0" fontId="15" fillId="0" borderId="0" xfId="0" applyFont="1" applyFill="1" applyAlignment="1">
      <alignment horizontal="center"/>
    </xf>
    <xf numFmtId="0" fontId="12" fillId="0" borderId="26" xfId="0" applyFont="1" applyBorder="1" applyAlignment="1">
      <alignment horizontal="left" wrapText="1"/>
    </xf>
    <xf numFmtId="9" fontId="7" fillId="0" borderId="0" xfId="0" applyNumberFormat="1" applyFont="1"/>
    <xf numFmtId="9" fontId="24" fillId="0" borderId="33" xfId="0" applyNumberFormat="1" applyFont="1" applyBorder="1"/>
  </cellXfs>
  <cellStyles count="469">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Normal" xfId="0" builtinId="0"/>
    <cellStyle name="Normal 3" xfId="40"/>
    <cellStyle name="Percent" xfId="3"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styles" Target="styles.xml"/><Relationship Id="rId47" Type="http://schemas.openxmlformats.org/officeDocument/2006/relationships/sharedStrings" Target="sharedStrings.xml"/><Relationship Id="rId48" Type="http://schemas.openxmlformats.org/officeDocument/2006/relationships/calcChain" Target="calcChain.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externalLink" Target="externalLinks/externalLink1.xml"/><Relationship Id="rId4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Jac/Desktop/tabl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_Housing"/>
      <sheetName val="_Demographics"/>
      <sheetName val="ABAG Pop &amp; Job Proj"/>
      <sheetName val="2000 and 1990 Data"/>
      <sheetName val="_Special Housing Needs"/>
      <sheetName val="Jurisidiction Projections"/>
      <sheetName val="Jurisdiction Jobs Projections"/>
      <sheetName val="CHAS Info"/>
      <sheetName val="Homeless Data"/>
      <sheetName val="2011 housing data_data"/>
      <sheetName val="dp2_data"/>
      <sheetName val="Work Area Profile Report"/>
      <sheetName val="dp3 and 5 and poverty_data"/>
      <sheetName val="Dev Disability Data"/>
      <sheetName val="real facts_data"/>
      <sheetName val="Craigslist Survey"/>
      <sheetName val="SMCAR Average Sale Price 05 12"/>
      <sheetName val="3yr Disability Data"/>
      <sheetName val="zillow home prices_data"/>
      <sheetName val="3 &amp; 5 yr Senior Income Data"/>
      <sheetName val="HH Inc Graph"/>
      <sheetName val="Yr HH Inc 65+ Graph"/>
      <sheetName val="State Income Limits"/>
      <sheetName val="Rental Data from County_data"/>
      <sheetName val="inflation adjuster"/>
      <sheetName val="ABAG RHNA"/>
      <sheetName val="ABAG Pop Proj_2"/>
    </sheetNames>
    <sheetDataSet>
      <sheetData sheetId="0">
        <row r="2">
          <cell r="D2" t="str">
            <v>Burlingame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
  <sheetViews>
    <sheetView workbookViewId="0">
      <selection activeCell="E10" sqref="E10"/>
    </sheetView>
  </sheetViews>
  <sheetFormatPr baseColWidth="10" defaultColWidth="11" defaultRowHeight="15" x14ac:dyDescent="0"/>
  <cols>
    <col min="1" max="1" width="5.33203125" customWidth="1"/>
    <col min="2" max="2" width="7.83203125" customWidth="1"/>
    <col min="3" max="3" width="8" customWidth="1"/>
    <col min="4" max="4" width="7.83203125" customWidth="1"/>
    <col min="5" max="5" width="8" customWidth="1"/>
    <col min="6" max="6" width="9.33203125" customWidth="1"/>
    <col min="7" max="7" width="8" customWidth="1"/>
  </cols>
  <sheetData>
    <row r="2" spans="1:7">
      <c r="A2" s="366" t="s">
        <v>10</v>
      </c>
      <c r="B2" s="366"/>
      <c r="C2" s="366"/>
      <c r="D2" s="366"/>
      <c r="E2" s="366"/>
      <c r="F2" s="366"/>
      <c r="G2" s="366"/>
    </row>
    <row r="3" spans="1:7">
      <c r="A3" s="1"/>
      <c r="B3" s="367" t="s">
        <v>11</v>
      </c>
      <c r="C3" s="367"/>
      <c r="D3" s="367" t="s">
        <v>12</v>
      </c>
      <c r="E3" s="367"/>
      <c r="F3" s="367" t="s">
        <v>13</v>
      </c>
      <c r="G3" s="367"/>
    </row>
    <row r="4" spans="1:7" ht="25" thickBot="1">
      <c r="A4" s="2"/>
      <c r="B4" s="318" t="s">
        <v>14</v>
      </c>
      <c r="C4" s="318" t="s">
        <v>15</v>
      </c>
      <c r="D4" s="318" t="s">
        <v>14</v>
      </c>
      <c r="E4" s="318" t="s">
        <v>15</v>
      </c>
      <c r="F4" s="318" t="s">
        <v>14</v>
      </c>
      <c r="G4" s="318" t="s">
        <v>15</v>
      </c>
    </row>
    <row r="5" spans="1:7">
      <c r="A5" s="4">
        <v>2000</v>
      </c>
      <c r="B5" s="5">
        <v>342</v>
      </c>
      <c r="C5" s="142" t="s">
        <v>0</v>
      </c>
      <c r="D5" s="6">
        <v>260576</v>
      </c>
      <c r="E5" s="322" t="s">
        <v>0</v>
      </c>
      <c r="F5" s="6">
        <v>12214549</v>
      </c>
      <c r="G5" s="322" t="s">
        <v>0</v>
      </c>
    </row>
    <row r="6" spans="1:7">
      <c r="A6" s="7">
        <v>2011</v>
      </c>
      <c r="B6" s="8">
        <v>602</v>
      </c>
      <c r="C6" s="9">
        <v>0.76023391812865493</v>
      </c>
      <c r="D6" s="10">
        <v>271140</v>
      </c>
      <c r="E6" s="11">
        <v>4.0540955421834703E-2</v>
      </c>
      <c r="F6" s="10">
        <v>13688351</v>
      </c>
      <c r="G6" s="11">
        <v>0.12065955116312523</v>
      </c>
    </row>
    <row r="7" spans="1:7">
      <c r="A7" s="368" t="s">
        <v>363</v>
      </c>
      <c r="B7" s="368"/>
      <c r="C7" s="368"/>
      <c r="D7" s="368"/>
      <c r="E7" s="368"/>
      <c r="F7" s="368"/>
      <c r="G7" s="368"/>
    </row>
  </sheetData>
  <mergeCells count="5">
    <mergeCell ref="A2:G2"/>
    <mergeCell ref="B3:C3"/>
    <mergeCell ref="D3:E3"/>
    <mergeCell ref="F3:G3"/>
    <mergeCell ref="A7:G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5"/>
  <sheetViews>
    <sheetView workbookViewId="0">
      <selection activeCell="G16" sqref="G16"/>
    </sheetView>
  </sheetViews>
  <sheetFormatPr baseColWidth="10" defaultColWidth="11" defaultRowHeight="15" x14ac:dyDescent="0"/>
  <cols>
    <col min="1" max="1" width="5.33203125" customWidth="1"/>
    <col min="2" max="2" width="6.6640625" customWidth="1"/>
    <col min="3" max="3" width="8.33203125" customWidth="1"/>
    <col min="4" max="4" width="6.6640625" customWidth="1"/>
    <col min="5" max="5" width="8.33203125" customWidth="1"/>
    <col min="6" max="6" width="6.6640625" customWidth="1"/>
    <col min="7" max="7" width="8.33203125" customWidth="1"/>
    <col min="8" max="8" width="6.6640625" customWidth="1"/>
    <col min="9" max="9" width="8.33203125" customWidth="1"/>
  </cols>
  <sheetData>
    <row r="2" spans="1:9">
      <c r="A2" s="366" t="s">
        <v>77</v>
      </c>
      <c r="B2" s="366">
        <v>0</v>
      </c>
      <c r="C2" s="366">
        <v>0</v>
      </c>
      <c r="D2" s="366">
        <v>0</v>
      </c>
      <c r="E2" s="366">
        <v>0</v>
      </c>
      <c r="F2" s="366">
        <v>0</v>
      </c>
      <c r="G2" s="366">
        <v>0</v>
      </c>
      <c r="H2" s="366">
        <v>0</v>
      </c>
      <c r="I2" s="366">
        <v>0</v>
      </c>
    </row>
    <row r="3" spans="1:9">
      <c r="A3" s="80"/>
      <c r="B3" s="376" t="s">
        <v>67</v>
      </c>
      <c r="C3" s="376">
        <v>0</v>
      </c>
      <c r="D3" s="377" t="s">
        <v>78</v>
      </c>
      <c r="E3" s="376">
        <v>0</v>
      </c>
      <c r="F3" s="377" t="s">
        <v>79</v>
      </c>
      <c r="G3" s="376">
        <v>0</v>
      </c>
      <c r="H3" s="377" t="s">
        <v>80</v>
      </c>
      <c r="I3" s="376">
        <v>0</v>
      </c>
    </row>
    <row r="4" spans="1:9" ht="26" thickBot="1">
      <c r="A4" s="2"/>
      <c r="B4" s="81" t="s">
        <v>81</v>
      </c>
      <c r="C4" s="81" t="s">
        <v>82</v>
      </c>
      <c r="D4" s="81" t="s">
        <v>81</v>
      </c>
      <c r="E4" s="81" t="s">
        <v>82</v>
      </c>
      <c r="F4" s="81" t="s">
        <v>81</v>
      </c>
      <c r="G4" s="81" t="s">
        <v>82</v>
      </c>
      <c r="H4" s="81" t="s">
        <v>81</v>
      </c>
      <c r="I4" s="81" t="s">
        <v>82</v>
      </c>
    </row>
    <row r="5" spans="1:9">
      <c r="A5" s="13">
        <v>0</v>
      </c>
      <c r="B5" s="82">
        <v>0</v>
      </c>
      <c r="C5" s="83" t="s">
        <v>0</v>
      </c>
      <c r="D5" s="84">
        <v>0</v>
      </c>
      <c r="E5" s="83" t="s">
        <v>0</v>
      </c>
      <c r="F5" s="82">
        <v>0</v>
      </c>
      <c r="G5" s="83" t="s">
        <v>0</v>
      </c>
      <c r="H5" s="82">
        <v>0</v>
      </c>
      <c r="I5" s="58" t="s">
        <v>0</v>
      </c>
    </row>
    <row r="6" spans="1:9">
      <c r="A6" s="85">
        <v>0</v>
      </c>
      <c r="B6" s="86">
        <v>0</v>
      </c>
      <c r="C6" s="20" t="e">
        <v>#DIV/0!</v>
      </c>
      <c r="D6" s="84">
        <v>0</v>
      </c>
      <c r="E6" s="20" t="e">
        <v>#DIV/0!</v>
      </c>
      <c r="F6" s="86">
        <v>0</v>
      </c>
      <c r="G6" s="20" t="e">
        <v>#DIV/0!</v>
      </c>
      <c r="H6" s="86">
        <v>0</v>
      </c>
      <c r="I6" s="20" t="e">
        <v>#DIV/0!</v>
      </c>
    </row>
    <row r="7" spans="1:9">
      <c r="A7" s="4">
        <v>0</v>
      </c>
      <c r="B7" s="86">
        <v>0</v>
      </c>
      <c r="C7" s="20" t="e">
        <v>#DIV/0!</v>
      </c>
      <c r="D7" s="84">
        <v>0</v>
      </c>
      <c r="E7" s="20" t="e">
        <v>#DIV/0!</v>
      </c>
      <c r="F7" s="86">
        <v>0</v>
      </c>
      <c r="G7" s="20" t="e">
        <v>#DIV/0!</v>
      </c>
      <c r="H7" s="86">
        <v>0</v>
      </c>
      <c r="I7" s="20" t="e">
        <v>#DIV/0!</v>
      </c>
    </row>
    <row r="8" spans="1:9">
      <c r="A8" s="4">
        <v>0</v>
      </c>
      <c r="B8" s="86">
        <v>0</v>
      </c>
      <c r="C8" s="20" t="e">
        <v>#DIV/0!</v>
      </c>
      <c r="D8" s="84">
        <v>0</v>
      </c>
      <c r="E8" s="20" t="e">
        <v>#DIV/0!</v>
      </c>
      <c r="F8" s="86">
        <v>0</v>
      </c>
      <c r="G8" s="20" t="e">
        <v>#DIV/0!</v>
      </c>
      <c r="H8" s="86">
        <v>0</v>
      </c>
      <c r="I8" s="20" t="e">
        <v>#DIV/0!</v>
      </c>
    </row>
    <row r="9" spans="1:9">
      <c r="A9" s="4">
        <v>0</v>
      </c>
      <c r="B9" s="87">
        <v>0</v>
      </c>
      <c r="C9" s="20" t="e">
        <v>#DIV/0!</v>
      </c>
      <c r="D9" s="84">
        <v>0</v>
      </c>
      <c r="E9" s="20" t="e">
        <v>#DIV/0!</v>
      </c>
      <c r="F9" s="87">
        <v>0</v>
      </c>
      <c r="G9" s="20" t="e">
        <v>#DIV/0!</v>
      </c>
      <c r="H9" s="87">
        <v>0</v>
      </c>
      <c r="I9" s="20" t="e">
        <v>#DIV/0!</v>
      </c>
    </row>
    <row r="10" spans="1:9">
      <c r="A10" s="4">
        <v>0</v>
      </c>
      <c r="B10" s="82">
        <v>0</v>
      </c>
      <c r="C10" s="20" t="e">
        <v>#DIV/0!</v>
      </c>
      <c r="D10" s="84">
        <v>0</v>
      </c>
      <c r="E10" s="20" t="e">
        <v>#DIV/0!</v>
      </c>
      <c r="F10" s="82">
        <v>0</v>
      </c>
      <c r="G10" s="20" t="e">
        <v>#DIV/0!</v>
      </c>
      <c r="H10" s="82">
        <v>0</v>
      </c>
      <c r="I10" s="20" t="e">
        <v>#DIV/0!</v>
      </c>
    </row>
    <row r="11" spans="1:9">
      <c r="A11" s="4">
        <v>0</v>
      </c>
      <c r="B11" s="86">
        <v>0</v>
      </c>
      <c r="C11" s="20" t="e">
        <v>#DIV/0!</v>
      </c>
      <c r="D11" s="84">
        <v>0</v>
      </c>
      <c r="E11" s="20" t="e">
        <v>#DIV/0!</v>
      </c>
      <c r="F11" s="86">
        <v>0</v>
      </c>
      <c r="G11" s="20" t="e">
        <v>#DIV/0!</v>
      </c>
      <c r="H11" s="86">
        <v>0</v>
      </c>
      <c r="I11" s="20" t="e">
        <v>#DIV/0!</v>
      </c>
    </row>
    <row r="12" spans="1:9">
      <c r="A12" s="4">
        <v>0</v>
      </c>
      <c r="B12" s="87">
        <v>0</v>
      </c>
      <c r="C12" s="20" t="e">
        <v>#DIV/0!</v>
      </c>
      <c r="D12" s="84">
        <v>0</v>
      </c>
      <c r="E12" s="20" t="e">
        <v>#DIV/0!</v>
      </c>
      <c r="F12" s="87">
        <v>0</v>
      </c>
      <c r="G12" s="20" t="e">
        <v>#DIV/0!</v>
      </c>
      <c r="H12" s="87">
        <v>0</v>
      </c>
      <c r="I12" s="20" t="e">
        <v>#DIV/0!</v>
      </c>
    </row>
    <row r="13" spans="1:9">
      <c r="A13" s="7">
        <v>0</v>
      </c>
      <c r="B13" s="86">
        <v>0</v>
      </c>
      <c r="C13" s="22" t="e">
        <v>#DIV/0!</v>
      </c>
      <c r="D13" s="88">
        <v>0</v>
      </c>
      <c r="E13" s="22" t="e">
        <v>#DIV/0!</v>
      </c>
      <c r="F13" s="86">
        <v>0</v>
      </c>
      <c r="G13" s="22" t="e">
        <v>#DIV/0!</v>
      </c>
      <c r="H13" s="86">
        <v>0</v>
      </c>
      <c r="I13" s="22" t="e">
        <v>#DIV/0!</v>
      </c>
    </row>
    <row r="14" spans="1:9">
      <c r="A14" s="369" t="s">
        <v>83</v>
      </c>
      <c r="B14" s="369">
        <v>0</v>
      </c>
      <c r="C14" s="369">
        <v>0</v>
      </c>
      <c r="D14" s="369">
        <v>0</v>
      </c>
      <c r="E14" s="369">
        <v>0</v>
      </c>
      <c r="F14" s="369">
        <v>0</v>
      </c>
      <c r="G14" s="369">
        <v>0</v>
      </c>
      <c r="H14" s="369">
        <v>0</v>
      </c>
      <c r="I14" s="369">
        <v>0</v>
      </c>
    </row>
    <row r="15" spans="1:9">
      <c r="A15" s="375" t="s">
        <v>5</v>
      </c>
      <c r="B15" s="375">
        <v>0</v>
      </c>
      <c r="C15" s="375">
        <v>0</v>
      </c>
      <c r="D15" s="375">
        <v>0</v>
      </c>
      <c r="E15" s="375">
        <v>0</v>
      </c>
      <c r="F15" s="375">
        <v>0</v>
      </c>
      <c r="G15" s="375">
        <v>0</v>
      </c>
      <c r="H15" s="375">
        <v>0</v>
      </c>
      <c r="I15" s="375">
        <v>0</v>
      </c>
    </row>
  </sheetData>
  <mergeCells count="7">
    <mergeCell ref="A15:I15"/>
    <mergeCell ref="A2:I2"/>
    <mergeCell ref="B3:C3"/>
    <mergeCell ref="D3:E3"/>
    <mergeCell ref="F3:G3"/>
    <mergeCell ref="H3:I3"/>
    <mergeCell ref="A14:I1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6"/>
  <sheetViews>
    <sheetView workbookViewId="0">
      <selection activeCell="A2" sqref="A2:E16"/>
    </sheetView>
  </sheetViews>
  <sheetFormatPr baseColWidth="10" defaultColWidth="11" defaultRowHeight="15" x14ac:dyDescent="0"/>
  <cols>
    <col min="1" max="1" width="6" customWidth="1"/>
    <col min="2" max="5" width="10.33203125" customWidth="1"/>
  </cols>
  <sheetData>
    <row r="2" spans="1:5" ht="30" customHeight="1">
      <c r="A2" s="378" t="s">
        <v>84</v>
      </c>
      <c r="B2" s="378"/>
      <c r="C2" s="378"/>
      <c r="D2" s="378"/>
      <c r="E2" s="378"/>
    </row>
    <row r="3" spans="1:5" ht="26" thickBot="1">
      <c r="A3" s="2"/>
      <c r="B3" s="17" t="s">
        <v>85</v>
      </c>
      <c r="C3" s="91" t="s">
        <v>86</v>
      </c>
      <c r="D3" s="17" t="s">
        <v>87</v>
      </c>
      <c r="E3" s="91" t="s">
        <v>86</v>
      </c>
    </row>
    <row r="4" spans="1:5">
      <c r="A4" s="4">
        <v>2003</v>
      </c>
      <c r="B4" s="89">
        <v>1580.04</v>
      </c>
      <c r="C4" s="26">
        <v>-9.2040615787749788E-2</v>
      </c>
      <c r="D4" s="89">
        <v>1916.46</v>
      </c>
      <c r="E4" s="26">
        <v>-7.8965959716835565E-2</v>
      </c>
    </row>
    <row r="5" spans="1:5">
      <c r="A5" s="4">
        <v>2004</v>
      </c>
      <c r="B5" s="89">
        <v>1503.06</v>
      </c>
      <c r="C5" s="26">
        <v>-4.8720285562390837E-2</v>
      </c>
      <c r="D5" s="89">
        <v>1805.6399999999999</v>
      </c>
      <c r="E5" s="26">
        <v>-5.7825365517673297E-2</v>
      </c>
    </row>
    <row r="6" spans="1:5">
      <c r="A6" s="4">
        <v>2005</v>
      </c>
      <c r="B6" s="89">
        <v>1472.03</v>
      </c>
      <c r="C6" s="26">
        <v>-2.0644551781033343E-2</v>
      </c>
      <c r="D6" s="89">
        <v>1698.1299999999999</v>
      </c>
      <c r="E6" s="26">
        <v>-5.9541215303161206E-2</v>
      </c>
    </row>
    <row r="7" spans="1:5">
      <c r="A7" s="4">
        <v>2006</v>
      </c>
      <c r="B7" s="89">
        <v>1522.6</v>
      </c>
      <c r="C7" s="26">
        <v>3.4353919417403136E-2</v>
      </c>
      <c r="D7" s="89">
        <v>1713.4999999999998</v>
      </c>
      <c r="E7" s="26">
        <v>9.0511327165764058E-3</v>
      </c>
    </row>
    <row r="8" spans="1:5">
      <c r="A8" s="4">
        <v>2007</v>
      </c>
      <c r="B8" s="89">
        <v>1628.4800000000002</v>
      </c>
      <c r="C8" s="26">
        <v>6.9538946538815413E-2</v>
      </c>
      <c r="D8" s="89">
        <v>1840.16</v>
      </c>
      <c r="E8" s="26">
        <v>7.3918879486431471E-2</v>
      </c>
    </row>
    <row r="9" spans="1:5">
      <c r="A9" s="4">
        <v>2008</v>
      </c>
      <c r="B9" s="89">
        <v>1715.0400000000002</v>
      </c>
      <c r="C9" s="26">
        <v>5.3153861269404558E-2</v>
      </c>
      <c r="D9" s="89">
        <v>1956.96</v>
      </c>
      <c r="E9" s="26">
        <v>6.3472741500739033E-2</v>
      </c>
    </row>
    <row r="10" spans="1:5">
      <c r="A10" s="4">
        <v>2009</v>
      </c>
      <c r="B10" s="89">
        <v>1671.8400000000001</v>
      </c>
      <c r="C10" s="26">
        <v>-2.5188916876574333E-2</v>
      </c>
      <c r="D10" s="89">
        <v>1870.5600000000002</v>
      </c>
      <c r="E10" s="26">
        <v>-4.4150110375275865E-2</v>
      </c>
    </row>
    <row r="11" spans="1:5">
      <c r="A11" s="4">
        <v>2010</v>
      </c>
      <c r="B11" s="89">
        <v>1554.71</v>
      </c>
      <c r="C11" s="26">
        <v>-7.006053210833578E-2</v>
      </c>
      <c r="D11" s="89">
        <v>1760.15</v>
      </c>
      <c r="E11" s="26">
        <v>-5.902510478145586E-2</v>
      </c>
    </row>
    <row r="12" spans="1:5">
      <c r="A12" s="4">
        <v>2011</v>
      </c>
      <c r="B12" s="89">
        <v>1599.5900000000001</v>
      </c>
      <c r="C12" s="26">
        <v>2.8867119913038513E-2</v>
      </c>
      <c r="D12" s="89">
        <v>1817.95</v>
      </c>
      <c r="E12" s="26">
        <v>3.2838110388319151E-2</v>
      </c>
    </row>
    <row r="13" spans="1:5">
      <c r="A13" s="4">
        <v>2012</v>
      </c>
      <c r="B13" s="89">
        <v>1824.06</v>
      </c>
      <c r="C13" s="19">
        <v>0.14032970948805618</v>
      </c>
      <c r="D13" s="89">
        <v>2086.66</v>
      </c>
      <c r="E13" s="19">
        <v>0.14780934569157556</v>
      </c>
    </row>
    <row r="14" spans="1:5">
      <c r="A14" s="7">
        <v>2013</v>
      </c>
      <c r="B14" s="90">
        <v>1954</v>
      </c>
      <c r="C14" s="9">
        <v>7.1236691775489872E-2</v>
      </c>
      <c r="D14" s="90">
        <v>2234</v>
      </c>
      <c r="E14" s="9">
        <v>7.061044923466217E-2</v>
      </c>
    </row>
    <row r="15" spans="1:5">
      <c r="A15" s="369" t="s">
        <v>88</v>
      </c>
      <c r="B15" s="369"/>
      <c r="C15" s="369"/>
      <c r="D15" s="369"/>
      <c r="E15" s="369"/>
    </row>
    <row r="16" spans="1:5">
      <c r="A16" s="375" t="s">
        <v>5</v>
      </c>
      <c r="B16" s="375"/>
      <c r="C16" s="375"/>
      <c r="D16" s="375"/>
      <c r="E16" s="375"/>
    </row>
  </sheetData>
  <mergeCells count="3">
    <mergeCell ref="A2:E2"/>
    <mergeCell ref="A15:E15"/>
    <mergeCell ref="A16:E1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2"/>
  <sheetViews>
    <sheetView workbookViewId="0">
      <selection activeCell="D18" sqref="D18"/>
    </sheetView>
  </sheetViews>
  <sheetFormatPr baseColWidth="10" defaultColWidth="11" defaultRowHeight="15" x14ac:dyDescent="0"/>
  <cols>
    <col min="1" max="1" width="13.33203125" customWidth="1"/>
    <col min="2" max="2" width="9.33203125" customWidth="1"/>
    <col min="3" max="3" width="8.33203125" customWidth="1"/>
    <col min="4" max="4" width="9.33203125" customWidth="1"/>
    <col min="5" max="5" width="8.33203125" customWidth="1"/>
  </cols>
  <sheetData>
    <row r="2" spans="1:5">
      <c r="A2" s="366" t="s">
        <v>89</v>
      </c>
      <c r="B2" s="366"/>
      <c r="C2" s="366"/>
      <c r="D2" s="366"/>
      <c r="E2" s="366"/>
    </row>
    <row r="3" spans="1:5">
      <c r="A3" s="92"/>
      <c r="B3" s="370" t="s">
        <v>11</v>
      </c>
      <c r="C3" s="370"/>
      <c r="D3" s="370" t="s">
        <v>12</v>
      </c>
      <c r="E3" s="370"/>
    </row>
    <row r="4" spans="1:5" ht="16" thickBot="1">
      <c r="A4" s="2"/>
      <c r="B4" s="93" t="s">
        <v>90</v>
      </c>
      <c r="C4" s="93" t="s">
        <v>91</v>
      </c>
      <c r="D4" s="93" t="s">
        <v>90</v>
      </c>
      <c r="E4" s="93" t="s">
        <v>91</v>
      </c>
    </row>
    <row r="5" spans="1:5">
      <c r="A5" s="85" t="s">
        <v>67</v>
      </c>
      <c r="B5" s="94">
        <v>0</v>
      </c>
      <c r="C5" s="94">
        <v>0</v>
      </c>
      <c r="D5" s="94">
        <v>1463</v>
      </c>
      <c r="E5" s="94">
        <v>1428.5531914893618</v>
      </c>
    </row>
    <row r="6" spans="1:5">
      <c r="A6" s="4" t="s">
        <v>68</v>
      </c>
      <c r="B6" s="84">
        <v>0</v>
      </c>
      <c r="C6" s="89">
        <v>2632.5</v>
      </c>
      <c r="D6" s="89">
        <v>2004</v>
      </c>
      <c r="E6" s="89">
        <v>1989.5657894736842</v>
      </c>
    </row>
    <row r="7" spans="1:5">
      <c r="A7" s="4" t="s">
        <v>69</v>
      </c>
      <c r="B7" s="89">
        <v>0</v>
      </c>
      <c r="C7" s="89">
        <v>2903.75</v>
      </c>
      <c r="D7" s="89">
        <v>2285</v>
      </c>
      <c r="E7" s="89">
        <v>2660.1641221374048</v>
      </c>
    </row>
    <row r="8" spans="1:5">
      <c r="A8" s="95" t="s">
        <v>70</v>
      </c>
      <c r="B8" s="96">
        <v>0</v>
      </c>
      <c r="C8" s="89">
        <v>0</v>
      </c>
      <c r="D8" s="89">
        <v>3400</v>
      </c>
      <c r="E8" s="89">
        <v>3758.0416666666665</v>
      </c>
    </row>
    <row r="9" spans="1:5">
      <c r="A9" s="33" t="s">
        <v>71</v>
      </c>
      <c r="B9" s="97" t="s">
        <v>0</v>
      </c>
      <c r="C9" s="98">
        <v>0</v>
      </c>
      <c r="D9" s="97" t="s">
        <v>0</v>
      </c>
      <c r="E9" s="89">
        <v>6417.8867924528304</v>
      </c>
    </row>
    <row r="10" spans="1:5" ht="15" customHeight="1">
      <c r="A10" s="374" t="s">
        <v>1</v>
      </c>
      <c r="B10" s="374"/>
      <c r="C10" s="374"/>
      <c r="D10" s="374"/>
      <c r="E10" s="374"/>
    </row>
    <row r="11" spans="1:5" ht="13" customHeight="1">
      <c r="A11" s="374"/>
      <c r="B11" s="374"/>
      <c r="C11" s="374"/>
      <c r="D11" s="374"/>
      <c r="E11" s="374"/>
    </row>
    <row r="12" spans="1:5">
      <c r="A12" s="379" t="s">
        <v>2</v>
      </c>
      <c r="B12" s="379"/>
      <c r="C12" s="379"/>
      <c r="D12" s="379"/>
      <c r="E12" s="379"/>
    </row>
  </sheetData>
  <mergeCells count="5">
    <mergeCell ref="A2:E2"/>
    <mergeCell ref="B3:C3"/>
    <mergeCell ref="D3:E3"/>
    <mergeCell ref="A12:E12"/>
    <mergeCell ref="A10:E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workbookViewId="0">
      <selection activeCell="I16" sqref="I16"/>
    </sheetView>
  </sheetViews>
  <sheetFormatPr baseColWidth="10" defaultColWidth="11" defaultRowHeight="15" x14ac:dyDescent="0"/>
  <cols>
    <col min="1" max="1" width="6" customWidth="1"/>
    <col min="2" max="7" width="9.83203125" customWidth="1"/>
  </cols>
  <sheetData>
    <row r="2" spans="1:7">
      <c r="A2" s="366" t="s">
        <v>92</v>
      </c>
      <c r="B2" s="366"/>
      <c r="C2" s="366"/>
      <c r="D2" s="366"/>
      <c r="E2" s="366"/>
      <c r="F2" s="366"/>
      <c r="G2" s="366"/>
    </row>
    <row r="3" spans="1:7">
      <c r="A3" s="54"/>
      <c r="B3" s="370" t="s">
        <v>93</v>
      </c>
      <c r="C3" s="370"/>
      <c r="D3" s="370"/>
      <c r="E3" s="370" t="s">
        <v>94</v>
      </c>
      <c r="F3" s="370"/>
      <c r="G3" s="370"/>
    </row>
    <row r="4" spans="1:7" ht="16" thickBot="1">
      <c r="A4" s="2"/>
      <c r="B4" s="56" t="s">
        <v>11</v>
      </c>
      <c r="C4" s="56" t="s">
        <v>12</v>
      </c>
      <c r="D4" s="56" t="s">
        <v>13</v>
      </c>
      <c r="E4" s="56" t="s">
        <v>11</v>
      </c>
      <c r="F4" s="56" t="s">
        <v>12</v>
      </c>
      <c r="G4" s="56" t="s">
        <v>13</v>
      </c>
    </row>
    <row r="5" spans="1:7">
      <c r="A5" s="85">
        <v>2003</v>
      </c>
      <c r="B5" s="94">
        <v>0</v>
      </c>
      <c r="C5" s="94">
        <v>733320</v>
      </c>
      <c r="D5" s="94">
        <v>401940</v>
      </c>
      <c r="E5" s="94">
        <v>0</v>
      </c>
      <c r="F5" s="94">
        <v>465318</v>
      </c>
      <c r="G5" s="94">
        <v>353682</v>
      </c>
    </row>
    <row r="6" spans="1:7">
      <c r="A6" s="4">
        <v>2004</v>
      </c>
      <c r="B6" s="94">
        <v>0</v>
      </c>
      <c r="C6" s="94">
        <v>802821</v>
      </c>
      <c r="D6" s="94">
        <v>477486</v>
      </c>
      <c r="E6" s="94">
        <v>0</v>
      </c>
      <c r="F6" s="94">
        <v>512910</v>
      </c>
      <c r="G6" s="94">
        <v>413895</v>
      </c>
    </row>
    <row r="7" spans="1:7">
      <c r="A7" s="4">
        <v>2005</v>
      </c>
      <c r="B7" s="94">
        <v>943075</v>
      </c>
      <c r="C7" s="94">
        <v>939148</v>
      </c>
      <c r="D7" s="94">
        <v>576436</v>
      </c>
      <c r="E7" s="94" t="e">
        <v>#VALUE!</v>
      </c>
      <c r="F7" s="94">
        <v>586432</v>
      </c>
      <c r="G7" s="94">
        <v>498848</v>
      </c>
    </row>
    <row r="8" spans="1:7">
      <c r="A8" s="4">
        <v>2006</v>
      </c>
      <c r="B8" s="94">
        <v>781999.99999999988</v>
      </c>
      <c r="C8" s="94">
        <v>961169.99999999988</v>
      </c>
      <c r="D8" s="94">
        <v>636410</v>
      </c>
      <c r="E8" s="94" t="e">
        <v>#VALUE!</v>
      </c>
      <c r="F8" s="94">
        <v>625140</v>
      </c>
      <c r="G8" s="94">
        <v>534980</v>
      </c>
    </row>
    <row r="9" spans="1:7">
      <c r="A9" s="4">
        <v>2007</v>
      </c>
      <c r="B9" s="94">
        <v>638400.00000000012</v>
      </c>
      <c r="C9" s="94">
        <v>935536.00000000012</v>
      </c>
      <c r="D9" s="94">
        <v>594272</v>
      </c>
      <c r="E9" s="94" t="e">
        <v>#VALUE!</v>
      </c>
      <c r="F9" s="94">
        <v>600432</v>
      </c>
      <c r="G9" s="94">
        <v>493920.00000000006</v>
      </c>
    </row>
    <row r="10" spans="1:7">
      <c r="A10" s="4">
        <v>2008</v>
      </c>
      <c r="B10" s="94">
        <v>498960.00000000006</v>
      </c>
      <c r="C10" s="94">
        <v>865512</v>
      </c>
      <c r="D10" s="94">
        <v>485784.00000000006</v>
      </c>
      <c r="E10" s="94">
        <v>448200.00000000006</v>
      </c>
      <c r="F10" s="94">
        <v>554364</v>
      </c>
      <c r="G10" s="94">
        <v>412776</v>
      </c>
    </row>
    <row r="11" spans="1:7">
      <c r="A11" s="4">
        <v>2009</v>
      </c>
      <c r="B11" s="94">
        <v>518400.00000000006</v>
      </c>
      <c r="C11" s="94">
        <v>749304</v>
      </c>
      <c r="D11" s="94">
        <v>365580</v>
      </c>
      <c r="E11" s="94" t="e">
        <v>#VALUE!</v>
      </c>
      <c r="F11" s="94">
        <v>465696.00000000006</v>
      </c>
      <c r="G11" s="94">
        <v>337716</v>
      </c>
    </row>
    <row r="12" spans="1:7">
      <c r="A12" s="4">
        <v>2010</v>
      </c>
      <c r="B12" s="94">
        <v>494875</v>
      </c>
      <c r="C12" s="94">
        <v>762910</v>
      </c>
      <c r="D12" s="94">
        <v>359948</v>
      </c>
      <c r="E12" s="94" t="e">
        <v>#VALUE!</v>
      </c>
      <c r="F12" s="94">
        <v>449507</v>
      </c>
      <c r="G12" s="94">
        <v>333733</v>
      </c>
    </row>
    <row r="13" spans="1:7">
      <c r="A13" s="4">
        <v>2011</v>
      </c>
      <c r="B13" s="94">
        <v>459380</v>
      </c>
      <c r="C13" s="94">
        <v>691439</v>
      </c>
      <c r="D13" s="94">
        <v>330527</v>
      </c>
      <c r="E13" s="94" t="e">
        <v>#VALUE!</v>
      </c>
      <c r="F13" s="94">
        <v>390576</v>
      </c>
      <c r="G13" s="94">
        <v>300142</v>
      </c>
    </row>
    <row r="14" spans="1:7">
      <c r="A14" s="4">
        <v>2012</v>
      </c>
      <c r="B14" s="94">
        <v>436825</v>
      </c>
      <c r="C14" s="94">
        <v>660944</v>
      </c>
      <c r="D14" s="94">
        <v>305727</v>
      </c>
      <c r="E14" s="94">
        <v>388850</v>
      </c>
      <c r="F14" s="94">
        <v>360065</v>
      </c>
      <c r="G14" s="94">
        <v>271185</v>
      </c>
    </row>
    <row r="15" spans="1:7">
      <c r="A15" s="54">
        <v>2013</v>
      </c>
      <c r="B15" s="98">
        <v>0</v>
      </c>
      <c r="C15" s="98">
        <v>764000</v>
      </c>
      <c r="D15" s="98">
        <v>338200</v>
      </c>
      <c r="E15" s="98">
        <v>0</v>
      </c>
      <c r="F15" s="98">
        <v>413300</v>
      </c>
      <c r="G15" s="98">
        <v>297700</v>
      </c>
    </row>
    <row r="16" spans="1:7" ht="27" customHeight="1">
      <c r="A16" s="380" t="s">
        <v>3</v>
      </c>
      <c r="B16" s="380"/>
      <c r="C16" s="380"/>
      <c r="D16" s="380"/>
      <c r="E16" s="380"/>
      <c r="F16" s="380"/>
      <c r="G16" s="380"/>
    </row>
    <row r="17" spans="1:7">
      <c r="A17" s="375" t="s">
        <v>5</v>
      </c>
      <c r="B17" s="375"/>
      <c r="C17" s="375"/>
      <c r="D17" s="375"/>
      <c r="E17" s="375"/>
      <c r="F17" s="375"/>
      <c r="G17" s="375"/>
    </row>
  </sheetData>
  <mergeCells count="5">
    <mergeCell ref="A2:G2"/>
    <mergeCell ref="B3:D3"/>
    <mergeCell ref="E3:G3"/>
    <mergeCell ref="A17:G17"/>
    <mergeCell ref="A16:G1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
  <sheetViews>
    <sheetView workbookViewId="0">
      <selection activeCell="E24" sqref="E24"/>
    </sheetView>
  </sheetViews>
  <sheetFormatPr baseColWidth="10" defaultColWidth="11" defaultRowHeight="15" x14ac:dyDescent="0"/>
  <cols>
    <col min="1" max="1" width="5.33203125" customWidth="1"/>
    <col min="2" max="2" width="9.83203125" customWidth="1"/>
    <col min="3" max="3" width="9.33203125" customWidth="1"/>
    <col min="4" max="4" width="9" customWidth="1"/>
    <col min="5" max="5" width="9.1640625" customWidth="1"/>
    <col min="6" max="6" width="9.33203125" customWidth="1"/>
    <col min="7" max="7" width="9.1640625" customWidth="1"/>
  </cols>
  <sheetData>
    <row r="2" spans="1:7">
      <c r="A2" s="366" t="s">
        <v>95</v>
      </c>
      <c r="B2" s="366"/>
      <c r="C2" s="366"/>
      <c r="D2" s="366"/>
      <c r="E2" s="366"/>
      <c r="F2" s="366"/>
      <c r="G2" s="366"/>
    </row>
    <row r="3" spans="1:7">
      <c r="A3" s="54"/>
      <c r="B3" s="370" t="s">
        <v>93</v>
      </c>
      <c r="C3" s="370"/>
      <c r="D3" s="370"/>
      <c r="E3" s="370" t="s">
        <v>94</v>
      </c>
      <c r="F3" s="370"/>
      <c r="G3" s="370"/>
    </row>
    <row r="4" spans="1:7" ht="16" thickBot="1">
      <c r="A4" s="2"/>
      <c r="B4" s="56" t="s">
        <v>11</v>
      </c>
      <c r="C4" s="56" t="s">
        <v>12</v>
      </c>
      <c r="D4" s="56" t="s">
        <v>13</v>
      </c>
      <c r="E4" s="56" t="s">
        <v>11</v>
      </c>
      <c r="F4" s="56" t="s">
        <v>12</v>
      </c>
      <c r="G4" s="56" t="s">
        <v>13</v>
      </c>
    </row>
    <row r="5" spans="1:7">
      <c r="A5" s="4">
        <v>2005</v>
      </c>
      <c r="B5" s="184">
        <v>0</v>
      </c>
      <c r="C5" s="184">
        <v>939148</v>
      </c>
      <c r="D5" s="184">
        <v>576436</v>
      </c>
      <c r="E5" s="184">
        <v>0</v>
      </c>
      <c r="F5" s="184">
        <v>586432</v>
      </c>
      <c r="G5" s="184">
        <v>498848</v>
      </c>
    </row>
    <row r="6" spans="1:7">
      <c r="A6" s="4">
        <v>2006</v>
      </c>
      <c r="B6" s="184">
        <v>0</v>
      </c>
      <c r="C6" s="184">
        <v>961169.99999999988</v>
      </c>
      <c r="D6" s="184">
        <v>636410</v>
      </c>
      <c r="E6" s="184">
        <v>0</v>
      </c>
      <c r="F6" s="184">
        <v>625140</v>
      </c>
      <c r="G6" s="184">
        <v>534980</v>
      </c>
    </row>
    <row r="7" spans="1:7">
      <c r="A7" s="4">
        <v>2007</v>
      </c>
      <c r="B7" s="184">
        <v>0</v>
      </c>
      <c r="C7" s="184">
        <v>935536.00000000012</v>
      </c>
      <c r="D7" s="184">
        <v>594272</v>
      </c>
      <c r="E7" s="184">
        <v>0</v>
      </c>
      <c r="F7" s="184">
        <v>600432</v>
      </c>
      <c r="G7" s="184">
        <v>493920.00000000006</v>
      </c>
    </row>
    <row r="8" spans="1:7">
      <c r="A8" s="4">
        <v>2008</v>
      </c>
      <c r="B8" s="184">
        <v>0</v>
      </c>
      <c r="C8" s="184">
        <v>865512</v>
      </c>
      <c r="D8" s="184">
        <v>485784.00000000006</v>
      </c>
      <c r="E8" s="184">
        <v>0</v>
      </c>
      <c r="F8" s="184">
        <v>554364</v>
      </c>
      <c r="G8" s="184">
        <v>412776</v>
      </c>
    </row>
    <row r="9" spans="1:7">
      <c r="A9" s="4">
        <v>2009</v>
      </c>
      <c r="B9" s="184">
        <v>0</v>
      </c>
      <c r="C9" s="184">
        <v>749304</v>
      </c>
      <c r="D9" s="184">
        <v>365580</v>
      </c>
      <c r="E9" s="184">
        <v>0</v>
      </c>
      <c r="F9" s="184">
        <v>465696.00000000006</v>
      </c>
      <c r="G9" s="184">
        <v>337716</v>
      </c>
    </row>
    <row r="10" spans="1:7">
      <c r="A10" s="4">
        <v>2010</v>
      </c>
      <c r="B10" s="184">
        <v>0</v>
      </c>
      <c r="C10" s="184">
        <v>762910</v>
      </c>
      <c r="D10" s="184">
        <v>359948</v>
      </c>
      <c r="E10" s="184">
        <v>0</v>
      </c>
      <c r="F10" s="184">
        <v>449507</v>
      </c>
      <c r="G10" s="184">
        <v>333733</v>
      </c>
    </row>
    <row r="11" spans="1:7">
      <c r="A11" s="4">
        <v>2011</v>
      </c>
      <c r="B11" s="184">
        <v>0</v>
      </c>
      <c r="C11" s="184">
        <v>691439</v>
      </c>
      <c r="D11" s="184">
        <v>330527</v>
      </c>
      <c r="E11" s="184">
        <v>0</v>
      </c>
      <c r="F11" s="184">
        <v>390576</v>
      </c>
      <c r="G11" s="184">
        <v>300142</v>
      </c>
    </row>
    <row r="12" spans="1:7">
      <c r="A12" s="21">
        <v>2012</v>
      </c>
      <c r="B12" s="88">
        <v>0</v>
      </c>
      <c r="C12" s="88">
        <v>660944</v>
      </c>
      <c r="D12" s="88">
        <v>305727</v>
      </c>
      <c r="E12" s="88">
        <v>0</v>
      </c>
      <c r="F12" s="88">
        <v>360065</v>
      </c>
      <c r="G12" s="88">
        <v>271185</v>
      </c>
    </row>
    <row r="13" spans="1:7">
      <c r="A13" s="368" t="s">
        <v>96</v>
      </c>
      <c r="B13" s="368"/>
      <c r="C13" s="368"/>
      <c r="D13" s="368"/>
      <c r="E13" s="368"/>
      <c r="F13" s="368"/>
      <c r="G13" s="368"/>
    </row>
    <row r="14" spans="1:7">
      <c r="A14" s="381" t="s">
        <v>5</v>
      </c>
      <c r="B14" s="381"/>
      <c r="C14" s="381"/>
      <c r="D14" s="381"/>
      <c r="E14" s="381"/>
      <c r="F14" s="381"/>
      <c r="G14" s="381"/>
    </row>
  </sheetData>
  <mergeCells count="5">
    <mergeCell ref="A2:G2"/>
    <mergeCell ref="B3:D3"/>
    <mergeCell ref="E3:G3"/>
    <mergeCell ref="A13:G13"/>
    <mergeCell ref="A14:G1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
  <sheetViews>
    <sheetView workbookViewId="0">
      <selection activeCell="C15" sqref="C15"/>
    </sheetView>
  </sheetViews>
  <sheetFormatPr baseColWidth="10" defaultColWidth="11" defaultRowHeight="15" x14ac:dyDescent="0"/>
  <cols>
    <col min="1" max="1" width="14.5" customWidth="1"/>
    <col min="2" max="2" width="14.33203125" customWidth="1"/>
    <col min="3" max="3" width="7.83203125" customWidth="1"/>
    <col min="4" max="4" width="7.6640625" customWidth="1"/>
    <col min="5" max="6" width="7.1640625" customWidth="1"/>
  </cols>
  <sheetData>
    <row r="2" spans="1:6">
      <c r="A2" s="366" t="s">
        <v>97</v>
      </c>
      <c r="B2" s="366"/>
      <c r="C2" s="366"/>
      <c r="D2" s="366"/>
      <c r="E2" s="366"/>
      <c r="F2" s="366"/>
    </row>
    <row r="3" spans="1:6">
      <c r="A3" s="100"/>
      <c r="B3" s="99" t="s">
        <v>98</v>
      </c>
      <c r="C3" s="370" t="s">
        <v>11</v>
      </c>
      <c r="D3" s="370"/>
      <c r="E3" s="118" t="s">
        <v>12</v>
      </c>
      <c r="F3" s="118" t="s">
        <v>13</v>
      </c>
    </row>
    <row r="4" spans="1:6" ht="16" thickBot="1">
      <c r="A4" s="100"/>
      <c r="B4" s="56"/>
      <c r="C4" s="56" t="s">
        <v>14</v>
      </c>
      <c r="D4" s="56" t="s">
        <v>44</v>
      </c>
      <c r="E4" s="56"/>
      <c r="F4" s="56"/>
    </row>
    <row r="5" spans="1:6">
      <c r="A5" s="101" t="s">
        <v>99</v>
      </c>
      <c r="B5" s="102" t="s">
        <v>100</v>
      </c>
      <c r="C5" s="102">
        <v>0</v>
      </c>
      <c r="D5" s="103">
        <v>0</v>
      </c>
      <c r="E5" s="103">
        <v>0.67800150873324438</v>
      </c>
      <c r="F5" s="103">
        <v>0.67643608315913994</v>
      </c>
    </row>
    <row r="6" spans="1:6">
      <c r="A6" s="100"/>
      <c r="B6" s="104" t="s">
        <v>101</v>
      </c>
      <c r="C6" s="104">
        <v>31</v>
      </c>
      <c r="D6" s="105">
        <v>0.68888888888888888</v>
      </c>
      <c r="E6" s="105">
        <v>0.53007198952879586</v>
      </c>
      <c r="F6" s="105">
        <v>0.54402703147360021</v>
      </c>
    </row>
    <row r="7" spans="1:6">
      <c r="A7" s="7"/>
      <c r="B7" s="106" t="s">
        <v>102</v>
      </c>
      <c r="C7" s="106">
        <v>27</v>
      </c>
      <c r="D7" s="107">
        <v>0.1888111888111888</v>
      </c>
      <c r="E7" s="107">
        <v>0.32618294705179129</v>
      </c>
      <c r="F7" s="107">
        <v>0.27019589032859415</v>
      </c>
    </row>
    <row r="8" spans="1:6">
      <c r="A8" s="100" t="s">
        <v>103</v>
      </c>
      <c r="B8" s="108" t="s">
        <v>100</v>
      </c>
      <c r="C8" s="108">
        <v>52</v>
      </c>
      <c r="D8" s="109">
        <v>1</v>
      </c>
      <c r="E8" s="109">
        <v>0.94875571749748044</v>
      </c>
      <c r="F8" s="109">
        <v>0.89555872435340667</v>
      </c>
    </row>
    <row r="9" spans="1:6">
      <c r="A9" s="100"/>
      <c r="B9" s="104" t="s">
        <v>101</v>
      </c>
      <c r="C9" s="104">
        <v>58</v>
      </c>
      <c r="D9" s="105">
        <v>0.37908496732026142</v>
      </c>
      <c r="E9" s="105">
        <v>0.61304210556528227</v>
      </c>
      <c r="F9" s="105">
        <v>0.4868087115622971</v>
      </c>
    </row>
    <row r="10" spans="1:6">
      <c r="A10" s="7"/>
      <c r="B10" s="106" t="s">
        <v>102</v>
      </c>
      <c r="C10" s="106">
        <v>41</v>
      </c>
      <c r="D10" s="107">
        <v>0.24848484848484848</v>
      </c>
      <c r="E10" s="107">
        <v>0.10547703631763232</v>
      </c>
      <c r="F10" s="107">
        <v>8.5126062157316218E-2</v>
      </c>
    </row>
    <row r="11" spans="1:6">
      <c r="A11" s="368" t="s">
        <v>360</v>
      </c>
      <c r="B11" s="368"/>
      <c r="C11" s="368"/>
      <c r="D11" s="368"/>
      <c r="E11" s="368"/>
      <c r="F11" s="368"/>
    </row>
    <row r="12" spans="1:6">
      <c r="A12" s="382" t="s">
        <v>7</v>
      </c>
      <c r="B12" s="382"/>
      <c r="C12" s="382"/>
      <c r="D12" s="382"/>
      <c r="E12" s="382"/>
      <c r="F12" s="382"/>
    </row>
  </sheetData>
  <mergeCells count="4">
    <mergeCell ref="A2:F2"/>
    <mergeCell ref="A11:F11"/>
    <mergeCell ref="C3:D3"/>
    <mergeCell ref="A12:F1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
  <sheetViews>
    <sheetView workbookViewId="0">
      <selection activeCell="A9" sqref="A9:F9"/>
    </sheetView>
  </sheetViews>
  <sheetFormatPr baseColWidth="10" defaultColWidth="11" defaultRowHeight="15" x14ac:dyDescent="0"/>
  <cols>
    <col min="1" max="1" width="14.5" customWidth="1"/>
    <col min="2" max="2" width="17.33203125" customWidth="1"/>
    <col min="3" max="3" width="7.83203125" customWidth="1"/>
    <col min="4" max="4" width="7.6640625" customWidth="1"/>
    <col min="5" max="6" width="7.1640625" customWidth="1"/>
  </cols>
  <sheetData>
    <row r="2" spans="1:6">
      <c r="A2" s="366" t="s">
        <v>104</v>
      </c>
      <c r="B2" s="366"/>
      <c r="C2" s="366"/>
      <c r="D2" s="366"/>
      <c r="E2" s="366"/>
      <c r="F2" s="366"/>
    </row>
    <row r="3" spans="1:6">
      <c r="A3" s="54"/>
      <c r="B3" s="55"/>
      <c r="C3" s="370" t="s">
        <v>11</v>
      </c>
      <c r="D3" s="370"/>
      <c r="E3" s="55" t="s">
        <v>12</v>
      </c>
      <c r="F3" s="55" t="s">
        <v>13</v>
      </c>
    </row>
    <row r="4" spans="1:6" ht="16" thickBot="1">
      <c r="A4" s="2"/>
      <c r="B4" s="17"/>
      <c r="C4" s="56" t="s">
        <v>105</v>
      </c>
      <c r="D4" s="56" t="s">
        <v>44</v>
      </c>
      <c r="E4" s="17"/>
      <c r="F4" s="17"/>
    </row>
    <row r="5" spans="1:6">
      <c r="A5" s="110" t="s">
        <v>99</v>
      </c>
      <c r="B5" s="58" t="s">
        <v>48</v>
      </c>
      <c r="C5" s="5">
        <v>10</v>
      </c>
      <c r="D5" s="59">
        <v>0.28999999999999998</v>
      </c>
      <c r="E5" s="59">
        <v>0.59328671328671334</v>
      </c>
      <c r="F5" s="59">
        <v>0.61377649231490805</v>
      </c>
    </row>
    <row r="6" spans="1:6">
      <c r="A6" s="111"/>
      <c r="B6" s="60" t="s">
        <v>106</v>
      </c>
      <c r="C6" s="6">
        <v>24</v>
      </c>
      <c r="D6" s="112">
        <v>0.71</v>
      </c>
      <c r="E6" s="112">
        <v>0.40671328671328671</v>
      </c>
      <c r="F6" s="112">
        <v>0.386223507685092</v>
      </c>
    </row>
    <row r="7" spans="1:6">
      <c r="A7" s="113" t="s">
        <v>103</v>
      </c>
      <c r="B7" s="57" t="s">
        <v>48</v>
      </c>
      <c r="C7" s="64">
        <v>35</v>
      </c>
      <c r="D7" s="114">
        <v>0.64</v>
      </c>
      <c r="E7" s="65">
        <v>0.84428760476400533</v>
      </c>
      <c r="F7" s="65">
        <v>0.80898305084745759</v>
      </c>
    </row>
    <row r="8" spans="1:6">
      <c r="A8" s="115"/>
      <c r="B8" s="116" t="s">
        <v>106</v>
      </c>
      <c r="C8" s="8">
        <v>20</v>
      </c>
      <c r="D8" s="117">
        <v>0.36</v>
      </c>
      <c r="E8" s="117">
        <v>0.1557123952359947</v>
      </c>
      <c r="F8" s="117">
        <v>0.19101694915254236</v>
      </c>
    </row>
    <row r="9" spans="1:6">
      <c r="A9" s="369" t="s">
        <v>107</v>
      </c>
      <c r="B9" s="369"/>
      <c r="C9" s="369"/>
      <c r="D9" s="369"/>
      <c r="E9" s="369"/>
      <c r="F9" s="369"/>
    </row>
  </sheetData>
  <mergeCells count="3">
    <mergeCell ref="A2:F2"/>
    <mergeCell ref="C3:D3"/>
    <mergeCell ref="A9:F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workbookViewId="0">
      <selection activeCell="A2" sqref="A2:E17"/>
    </sheetView>
  </sheetViews>
  <sheetFormatPr baseColWidth="10" defaultColWidth="11" defaultRowHeight="15" x14ac:dyDescent="0"/>
  <cols>
    <col min="1" max="1" width="18.1640625" customWidth="1"/>
    <col min="2" max="2" width="8.33203125" customWidth="1"/>
    <col min="3" max="3" width="10.83203125" customWidth="1"/>
    <col min="4" max="4" width="10.33203125" customWidth="1"/>
    <col min="5" max="5" width="10.6640625" customWidth="1"/>
  </cols>
  <sheetData>
    <row r="2" spans="1:5">
      <c r="A2" s="366" t="s">
        <v>108</v>
      </c>
      <c r="B2" s="366"/>
      <c r="C2" s="366"/>
      <c r="D2" s="366"/>
      <c r="E2" s="366"/>
    </row>
    <row r="3" spans="1:5" ht="37" thickBot="1">
      <c r="A3" s="119"/>
      <c r="B3" s="91" t="s">
        <v>109</v>
      </c>
      <c r="C3" s="127" t="s">
        <v>110</v>
      </c>
      <c r="D3" s="91" t="s">
        <v>111</v>
      </c>
      <c r="E3" s="91" t="s">
        <v>112</v>
      </c>
    </row>
    <row r="4" spans="1:5">
      <c r="A4" s="50" t="s">
        <v>113</v>
      </c>
      <c r="B4" s="64"/>
      <c r="C4" s="120"/>
      <c r="D4" s="64"/>
      <c r="E4" s="64"/>
    </row>
    <row r="5" spans="1:5">
      <c r="A5" s="39" t="s">
        <v>52</v>
      </c>
      <c r="B5" s="121">
        <v>23750</v>
      </c>
      <c r="C5" s="121">
        <v>593.75</v>
      </c>
      <c r="D5" s="121">
        <v>0</v>
      </c>
      <c r="E5" s="121">
        <v>593.75</v>
      </c>
    </row>
    <row r="6" spans="1:5">
      <c r="A6" s="42" t="s">
        <v>55</v>
      </c>
      <c r="B6" s="77">
        <v>39600</v>
      </c>
      <c r="C6" s="121">
        <v>990</v>
      </c>
      <c r="D6" s="77">
        <v>0</v>
      </c>
      <c r="E6" s="77">
        <v>990</v>
      </c>
    </row>
    <row r="7" spans="1:5">
      <c r="A7" s="42" t="s">
        <v>57</v>
      </c>
      <c r="B7" s="77">
        <v>63350</v>
      </c>
      <c r="C7" s="121">
        <v>1583.75</v>
      </c>
      <c r="D7" s="77">
        <v>0</v>
      </c>
      <c r="E7" s="77">
        <v>1583.75</v>
      </c>
    </row>
    <row r="8" spans="1:5">
      <c r="A8" s="42" t="s">
        <v>114</v>
      </c>
      <c r="B8" s="77">
        <v>72100</v>
      </c>
      <c r="C8" s="121">
        <v>1802.4999999999998</v>
      </c>
      <c r="D8" s="77">
        <v>0</v>
      </c>
      <c r="E8" s="77">
        <v>1802.4999999999998</v>
      </c>
    </row>
    <row r="9" spans="1:5">
      <c r="A9" s="46" t="s">
        <v>115</v>
      </c>
      <c r="B9" s="122">
        <v>86500</v>
      </c>
      <c r="C9" s="123">
        <v>2162.5</v>
      </c>
      <c r="D9" s="122">
        <v>0</v>
      </c>
      <c r="E9" s="122">
        <v>2162.5</v>
      </c>
    </row>
    <row r="10" spans="1:5">
      <c r="A10" s="124" t="s">
        <v>116</v>
      </c>
      <c r="B10" s="125"/>
      <c r="C10" s="125"/>
      <c r="D10" s="125"/>
      <c r="E10" s="125"/>
    </row>
    <row r="11" spans="1:5">
      <c r="A11" s="39" t="s">
        <v>52</v>
      </c>
      <c r="B11" s="121">
        <v>33950</v>
      </c>
      <c r="C11" s="121">
        <v>848.74999999999989</v>
      </c>
      <c r="D11" s="121">
        <v>0</v>
      </c>
      <c r="E11" s="121">
        <v>848.74999999999989</v>
      </c>
    </row>
    <row r="12" spans="1:5">
      <c r="A12" s="42" t="s">
        <v>55</v>
      </c>
      <c r="B12" s="77">
        <v>56550</v>
      </c>
      <c r="C12" s="121">
        <v>1413.75</v>
      </c>
      <c r="D12" s="77">
        <v>0</v>
      </c>
      <c r="E12" s="77">
        <v>1413.75</v>
      </c>
    </row>
    <row r="13" spans="1:5">
      <c r="A13" s="42" t="s">
        <v>57</v>
      </c>
      <c r="B13" s="77">
        <v>90500</v>
      </c>
      <c r="C13" s="121">
        <v>2262.5</v>
      </c>
      <c r="D13" s="77">
        <v>0</v>
      </c>
      <c r="E13" s="77">
        <v>2262.5</v>
      </c>
    </row>
    <row r="14" spans="1:5">
      <c r="A14" s="42" t="s">
        <v>114</v>
      </c>
      <c r="B14" s="77">
        <v>103000</v>
      </c>
      <c r="C14" s="121">
        <v>2575</v>
      </c>
      <c r="D14" s="77">
        <v>0</v>
      </c>
      <c r="E14" s="77">
        <v>2575</v>
      </c>
    </row>
    <row r="15" spans="1:5">
      <c r="A15" s="46" t="s">
        <v>115</v>
      </c>
      <c r="B15" s="126">
        <v>123600</v>
      </c>
      <c r="C15" s="126">
        <v>3090</v>
      </c>
      <c r="D15" s="126">
        <v>0</v>
      </c>
      <c r="E15" s="126">
        <v>3090</v>
      </c>
    </row>
    <row r="16" spans="1:5">
      <c r="A16" s="369" t="s">
        <v>117</v>
      </c>
      <c r="B16" s="369"/>
      <c r="C16" s="369"/>
      <c r="D16" s="369"/>
      <c r="E16" s="369"/>
    </row>
    <row r="17" spans="1:5" ht="36" customHeight="1">
      <c r="A17" s="383" t="s">
        <v>4</v>
      </c>
      <c r="B17" s="383"/>
      <c r="C17" s="383"/>
      <c r="D17" s="383"/>
      <c r="E17" s="383"/>
    </row>
    <row r="20" spans="1:5">
      <c r="B20" s="128"/>
    </row>
  </sheetData>
  <mergeCells count="3">
    <mergeCell ref="A2:E2"/>
    <mergeCell ref="A16:E16"/>
    <mergeCell ref="A17:E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workbookViewId="0">
      <selection activeCell="D25" sqref="D25"/>
    </sheetView>
  </sheetViews>
  <sheetFormatPr baseColWidth="10" defaultColWidth="11" defaultRowHeight="15" x14ac:dyDescent="0"/>
  <cols>
    <col min="1" max="1" width="18.1640625" customWidth="1"/>
    <col min="2" max="2" width="8.1640625" customWidth="1"/>
    <col min="3" max="3" width="9.83203125" customWidth="1"/>
    <col min="4" max="4" width="11.6640625" customWidth="1"/>
    <col min="5" max="5" width="10.83203125" customWidth="1"/>
    <col min="6" max="6" width="12.1640625" customWidth="1"/>
    <col min="7" max="7" width="10.6640625" customWidth="1"/>
  </cols>
  <sheetData>
    <row r="2" spans="1:7">
      <c r="A2" s="366" t="s">
        <v>118</v>
      </c>
      <c r="B2" s="366"/>
      <c r="C2" s="366"/>
      <c r="D2" s="366"/>
      <c r="E2" s="366"/>
      <c r="F2" s="366"/>
      <c r="G2" s="366"/>
    </row>
    <row r="3" spans="1:7" ht="54" customHeight="1" thickBot="1">
      <c r="A3" s="119"/>
      <c r="B3" s="91" t="s">
        <v>109</v>
      </c>
      <c r="C3" s="91" t="s">
        <v>119</v>
      </c>
      <c r="D3" s="91" t="s">
        <v>120</v>
      </c>
      <c r="E3" s="91" t="s">
        <v>121</v>
      </c>
      <c r="F3" s="91" t="s">
        <v>122</v>
      </c>
      <c r="G3" s="91" t="s">
        <v>123</v>
      </c>
    </row>
    <row r="4" spans="1:7">
      <c r="A4" s="50" t="s">
        <v>113</v>
      </c>
      <c r="B4" s="129"/>
      <c r="C4" s="130"/>
      <c r="D4" s="129"/>
      <c r="E4" s="129"/>
      <c r="F4" s="129"/>
      <c r="G4" s="129"/>
    </row>
    <row r="5" spans="1:7">
      <c r="A5" s="39" t="s">
        <v>52</v>
      </c>
      <c r="B5" s="121">
        <v>23750</v>
      </c>
      <c r="C5" s="121">
        <v>97114</v>
      </c>
      <c r="D5" s="121">
        <v>0</v>
      </c>
      <c r="E5" s="121">
        <v>97114</v>
      </c>
      <c r="F5" s="121">
        <v>0</v>
      </c>
      <c r="G5" s="121">
        <v>97114</v>
      </c>
    </row>
    <row r="6" spans="1:7">
      <c r="A6" s="42" t="s">
        <v>55</v>
      </c>
      <c r="B6" s="77">
        <v>39600</v>
      </c>
      <c r="C6" s="77">
        <v>161925</v>
      </c>
      <c r="D6" s="77">
        <v>0</v>
      </c>
      <c r="E6" s="77">
        <v>161925</v>
      </c>
      <c r="F6" s="77">
        <v>0</v>
      </c>
      <c r="G6" s="77">
        <v>161925</v>
      </c>
    </row>
    <row r="7" spans="1:7">
      <c r="A7" s="42" t="s">
        <v>57</v>
      </c>
      <c r="B7" s="77">
        <v>63350</v>
      </c>
      <c r="C7" s="77">
        <v>259039</v>
      </c>
      <c r="D7" s="77">
        <v>0</v>
      </c>
      <c r="E7" s="77">
        <v>259039</v>
      </c>
      <c r="F7" s="77">
        <v>0</v>
      </c>
      <c r="G7" s="77">
        <v>259039</v>
      </c>
    </row>
    <row r="8" spans="1:7">
      <c r="A8" s="42" t="s">
        <v>114</v>
      </c>
      <c r="B8" s="77">
        <v>72100</v>
      </c>
      <c r="C8" s="77">
        <v>294818</v>
      </c>
      <c r="D8" s="77">
        <v>0</v>
      </c>
      <c r="E8" s="77">
        <v>294818</v>
      </c>
      <c r="F8" s="77">
        <v>0</v>
      </c>
      <c r="G8" s="77">
        <v>294818</v>
      </c>
    </row>
    <row r="9" spans="1:7">
      <c r="A9" s="46" t="s">
        <v>124</v>
      </c>
      <c r="B9" s="126">
        <v>86500</v>
      </c>
      <c r="C9" s="126">
        <v>353699</v>
      </c>
      <c r="D9" s="126">
        <v>0</v>
      </c>
      <c r="E9" s="126">
        <v>353699</v>
      </c>
      <c r="F9" s="126">
        <v>0</v>
      </c>
      <c r="G9" s="126">
        <v>353699</v>
      </c>
    </row>
    <row r="10" spans="1:7">
      <c r="A10" s="124" t="s">
        <v>116</v>
      </c>
      <c r="B10" s="125"/>
      <c r="C10" s="125"/>
      <c r="D10" s="125"/>
      <c r="E10" s="125"/>
      <c r="F10" s="125"/>
      <c r="G10" s="125"/>
    </row>
    <row r="11" spans="1:7">
      <c r="A11" s="39" t="s">
        <v>52</v>
      </c>
      <c r="B11" s="121">
        <v>33950</v>
      </c>
      <c r="C11" s="121">
        <v>138822</v>
      </c>
      <c r="D11" s="121">
        <v>0</v>
      </c>
      <c r="E11" s="121">
        <v>138822</v>
      </c>
      <c r="F11" s="121">
        <v>0</v>
      </c>
      <c r="G11" s="121">
        <v>138822</v>
      </c>
    </row>
    <row r="12" spans="1:7">
      <c r="A12" s="42" t="s">
        <v>55</v>
      </c>
      <c r="B12" s="77">
        <v>56550</v>
      </c>
      <c r="C12" s="77">
        <v>231233</v>
      </c>
      <c r="D12" s="77">
        <v>0</v>
      </c>
      <c r="E12" s="77">
        <v>231233</v>
      </c>
      <c r="F12" s="77">
        <v>0</v>
      </c>
      <c r="G12" s="77">
        <v>231233</v>
      </c>
    </row>
    <row r="13" spans="1:7">
      <c r="A13" s="42" t="s">
        <v>57</v>
      </c>
      <c r="B13" s="77">
        <v>90500</v>
      </c>
      <c r="C13" s="77">
        <v>347655</v>
      </c>
      <c r="D13" s="77">
        <v>0</v>
      </c>
      <c r="E13" s="77">
        <v>347655</v>
      </c>
      <c r="F13" s="77">
        <v>0</v>
      </c>
      <c r="G13" s="77">
        <v>347655</v>
      </c>
    </row>
    <row r="14" spans="1:7">
      <c r="A14" s="42" t="s">
        <v>114</v>
      </c>
      <c r="B14" s="77">
        <v>103000</v>
      </c>
      <c r="C14" s="77">
        <v>370055</v>
      </c>
      <c r="D14" s="77">
        <v>0</v>
      </c>
      <c r="E14" s="77">
        <v>370055</v>
      </c>
      <c r="F14" s="77">
        <v>0</v>
      </c>
      <c r="G14" s="77">
        <v>370055</v>
      </c>
    </row>
    <row r="15" spans="1:7">
      <c r="A15" s="46" t="s">
        <v>115</v>
      </c>
      <c r="B15" s="126">
        <v>123600</v>
      </c>
      <c r="C15" s="126">
        <v>505402</v>
      </c>
      <c r="D15" s="126">
        <v>0</v>
      </c>
      <c r="E15" s="126">
        <v>505402</v>
      </c>
      <c r="F15" s="126">
        <v>0</v>
      </c>
      <c r="G15" s="126">
        <v>505402</v>
      </c>
    </row>
    <row r="16" spans="1:7">
      <c r="A16" s="384" t="s">
        <v>125</v>
      </c>
      <c r="B16" s="384"/>
      <c r="C16" s="384"/>
      <c r="D16" s="384"/>
      <c r="E16" s="384"/>
      <c r="F16" s="384"/>
      <c r="G16" s="384"/>
    </row>
    <row r="17" spans="1:7" ht="36" customHeight="1">
      <c r="A17" s="385" t="s">
        <v>8</v>
      </c>
      <c r="B17" s="385"/>
      <c r="C17" s="385"/>
      <c r="D17" s="385"/>
      <c r="E17" s="385"/>
      <c r="F17" s="385"/>
      <c r="G17" s="385"/>
    </row>
  </sheetData>
  <mergeCells count="3">
    <mergeCell ref="A2:G2"/>
    <mergeCell ref="A16:G16"/>
    <mergeCell ref="A17:G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workbookViewId="0">
      <selection activeCell="B32" sqref="B32"/>
    </sheetView>
  </sheetViews>
  <sheetFormatPr baseColWidth="10" defaultColWidth="11" defaultRowHeight="15" x14ac:dyDescent="0"/>
  <cols>
    <col min="1" max="1" width="27.6640625" customWidth="1"/>
    <col min="2" max="7" width="14.1640625" customWidth="1"/>
  </cols>
  <sheetData>
    <row r="2" spans="1:7">
      <c r="A2" s="366" t="s">
        <v>126</v>
      </c>
      <c r="B2" s="366">
        <v>0</v>
      </c>
      <c r="C2" s="366">
        <v>0</v>
      </c>
      <c r="D2" s="366">
        <v>0</v>
      </c>
      <c r="E2" s="366">
        <v>0</v>
      </c>
      <c r="F2" s="366">
        <v>0</v>
      </c>
      <c r="G2" s="366">
        <v>0</v>
      </c>
    </row>
    <row r="3" spans="1:7" ht="25">
      <c r="A3" s="131"/>
      <c r="B3" s="138" t="s">
        <v>52</v>
      </c>
      <c r="C3" s="138" t="s">
        <v>55</v>
      </c>
      <c r="D3" s="138" t="s">
        <v>57</v>
      </c>
      <c r="E3" s="138" t="s">
        <v>115</v>
      </c>
      <c r="F3" s="138" t="s">
        <v>127</v>
      </c>
      <c r="G3" s="131"/>
    </row>
    <row r="4" spans="1:7" ht="16" thickBot="1">
      <c r="A4" s="132"/>
      <c r="B4" s="132" t="s">
        <v>128</v>
      </c>
      <c r="C4" s="132" t="s">
        <v>129</v>
      </c>
      <c r="D4" s="132" t="s">
        <v>130</v>
      </c>
      <c r="E4" s="132" t="s">
        <v>131</v>
      </c>
      <c r="F4" s="132" t="s">
        <v>132</v>
      </c>
      <c r="G4" s="132" t="s">
        <v>28</v>
      </c>
    </row>
    <row r="5" spans="1:7">
      <c r="A5" s="133" t="s">
        <v>133</v>
      </c>
      <c r="B5" s="134">
        <v>17</v>
      </c>
      <c r="C5" s="134">
        <v>18</v>
      </c>
      <c r="D5" s="134">
        <v>26</v>
      </c>
      <c r="E5" s="134">
        <v>29</v>
      </c>
      <c r="F5" s="134">
        <v>3</v>
      </c>
      <c r="G5" s="134">
        <v>93</v>
      </c>
    </row>
    <row r="6" spans="1:7">
      <c r="A6" s="135" t="s">
        <v>134</v>
      </c>
      <c r="B6" s="31">
        <v>58</v>
      </c>
      <c r="C6" s="31">
        <v>58</v>
      </c>
      <c r="D6" s="31">
        <v>63</v>
      </c>
      <c r="E6" s="31">
        <v>67</v>
      </c>
      <c r="F6" s="31">
        <v>222</v>
      </c>
      <c r="G6" s="31">
        <v>468</v>
      </c>
    </row>
    <row r="7" spans="1:7">
      <c r="A7" s="135" t="s">
        <v>135</v>
      </c>
      <c r="B7" s="31">
        <v>12</v>
      </c>
      <c r="C7" s="31">
        <v>13</v>
      </c>
      <c r="D7" s="31">
        <v>13</v>
      </c>
      <c r="E7" s="31">
        <v>15</v>
      </c>
      <c r="F7" s="31">
        <v>30</v>
      </c>
      <c r="G7" s="31">
        <v>83</v>
      </c>
    </row>
    <row r="8" spans="1:7">
      <c r="A8" s="135" t="s">
        <v>136</v>
      </c>
      <c r="B8" s="31">
        <v>138</v>
      </c>
      <c r="C8" s="31">
        <v>138</v>
      </c>
      <c r="D8" s="31">
        <v>144</v>
      </c>
      <c r="E8" s="31">
        <v>155</v>
      </c>
      <c r="F8" s="31">
        <v>288</v>
      </c>
      <c r="G8" s="31">
        <v>863</v>
      </c>
    </row>
    <row r="9" spans="1:7">
      <c r="A9" s="135" t="s">
        <v>11</v>
      </c>
      <c r="B9" s="31">
        <v>10</v>
      </c>
      <c r="C9" s="31">
        <v>10</v>
      </c>
      <c r="D9" s="31">
        <v>8</v>
      </c>
      <c r="E9" s="31">
        <v>9</v>
      </c>
      <c r="F9" s="31">
        <v>22</v>
      </c>
      <c r="G9" s="31">
        <v>59</v>
      </c>
    </row>
    <row r="10" spans="1:7">
      <c r="A10" s="135" t="s">
        <v>137</v>
      </c>
      <c r="B10" s="31">
        <v>200</v>
      </c>
      <c r="C10" s="31">
        <v>200</v>
      </c>
      <c r="D10" s="31">
        <v>188</v>
      </c>
      <c r="E10" s="31">
        <v>221</v>
      </c>
      <c r="F10" s="31">
        <v>541</v>
      </c>
      <c r="G10" s="31">
        <v>1350</v>
      </c>
    </row>
    <row r="11" spans="1:7">
      <c r="A11" s="135" t="s">
        <v>138</v>
      </c>
      <c r="B11" s="31">
        <v>32</v>
      </c>
      <c r="C11" s="31">
        <v>32</v>
      </c>
      <c r="D11" s="31">
        <v>54</v>
      </c>
      <c r="E11" s="31">
        <v>83</v>
      </c>
      <c r="F11" s="31">
        <v>266</v>
      </c>
      <c r="G11" s="31">
        <v>467</v>
      </c>
    </row>
    <row r="12" spans="1:7">
      <c r="A12" s="135" t="s">
        <v>139</v>
      </c>
      <c r="B12" s="31">
        <v>74</v>
      </c>
      <c r="C12" s="31">
        <v>74</v>
      </c>
      <c r="D12" s="31">
        <v>87</v>
      </c>
      <c r="E12" s="31">
        <v>76</v>
      </c>
      <c r="F12" s="31">
        <v>119</v>
      </c>
      <c r="G12" s="31">
        <v>430</v>
      </c>
    </row>
    <row r="13" spans="1:7">
      <c r="A13" s="135" t="s">
        <v>140</v>
      </c>
      <c r="B13" s="31">
        <v>26</v>
      </c>
      <c r="C13" s="31">
        <v>26</v>
      </c>
      <c r="D13" s="31">
        <v>31</v>
      </c>
      <c r="E13" s="31">
        <v>36</v>
      </c>
      <c r="F13" s="31">
        <v>121</v>
      </c>
      <c r="G13" s="31">
        <v>240</v>
      </c>
    </row>
    <row r="14" spans="1:7">
      <c r="A14" s="135" t="s">
        <v>141</v>
      </c>
      <c r="B14" s="31">
        <v>16</v>
      </c>
      <c r="C14" s="31">
        <v>16</v>
      </c>
      <c r="D14" s="31">
        <v>17</v>
      </c>
      <c r="E14" s="31">
        <v>21</v>
      </c>
      <c r="F14" s="31">
        <v>21</v>
      </c>
      <c r="G14" s="31">
        <v>91</v>
      </c>
    </row>
    <row r="15" spans="1:7">
      <c r="A15" s="135" t="s">
        <v>142</v>
      </c>
      <c r="B15" s="31">
        <v>116</v>
      </c>
      <c r="C15" s="31">
        <v>117</v>
      </c>
      <c r="D15" s="31">
        <v>129</v>
      </c>
      <c r="E15" s="31">
        <v>143</v>
      </c>
      <c r="F15" s="31">
        <v>150</v>
      </c>
      <c r="G15" s="31">
        <v>655</v>
      </c>
    </row>
    <row r="16" spans="1:7">
      <c r="A16" s="135" t="s">
        <v>143</v>
      </c>
      <c r="B16" s="31">
        <v>96</v>
      </c>
      <c r="C16" s="31">
        <v>97</v>
      </c>
      <c r="D16" s="31">
        <v>101</v>
      </c>
      <c r="E16" s="31">
        <v>112</v>
      </c>
      <c r="F16" s="31">
        <v>257</v>
      </c>
      <c r="G16" s="31">
        <v>663</v>
      </c>
    </row>
    <row r="17" spans="1:7">
      <c r="A17" s="135" t="s">
        <v>144</v>
      </c>
      <c r="B17" s="31">
        <v>60</v>
      </c>
      <c r="C17" s="31">
        <v>61</v>
      </c>
      <c r="D17" s="31">
        <v>68</v>
      </c>
      <c r="E17" s="31">
        <v>70</v>
      </c>
      <c r="F17" s="31">
        <v>154</v>
      </c>
      <c r="G17" s="31">
        <v>413</v>
      </c>
    </row>
    <row r="18" spans="1:7">
      <c r="A18" s="135" t="s">
        <v>145</v>
      </c>
      <c r="B18" s="31">
        <v>10</v>
      </c>
      <c r="C18" s="31">
        <v>11</v>
      </c>
      <c r="D18" s="31">
        <v>15</v>
      </c>
      <c r="E18" s="31">
        <v>15</v>
      </c>
      <c r="F18" s="31">
        <v>13</v>
      </c>
      <c r="G18" s="31">
        <v>64</v>
      </c>
    </row>
    <row r="19" spans="1:7">
      <c r="A19" s="135" t="s">
        <v>146</v>
      </c>
      <c r="B19" s="31">
        <v>353</v>
      </c>
      <c r="C19" s="31">
        <v>353</v>
      </c>
      <c r="D19" s="31">
        <v>429</v>
      </c>
      <c r="E19" s="31">
        <v>502</v>
      </c>
      <c r="F19" s="31">
        <v>1152</v>
      </c>
      <c r="G19" s="31">
        <v>2789</v>
      </c>
    </row>
    <row r="20" spans="1:7">
      <c r="A20" s="135" t="s">
        <v>147</v>
      </c>
      <c r="B20" s="31">
        <v>179</v>
      </c>
      <c r="C20" s="31">
        <v>179</v>
      </c>
      <c r="D20" s="31">
        <v>161</v>
      </c>
      <c r="E20" s="31">
        <v>205</v>
      </c>
      <c r="F20" s="31">
        <v>431</v>
      </c>
      <c r="G20" s="31">
        <v>1155</v>
      </c>
    </row>
    <row r="21" spans="1:7">
      <c r="A21" s="135" t="s">
        <v>148</v>
      </c>
      <c r="B21" s="31">
        <v>97</v>
      </c>
      <c r="C21" s="31">
        <v>98</v>
      </c>
      <c r="D21" s="31">
        <v>107</v>
      </c>
      <c r="E21" s="31">
        <v>111</v>
      </c>
      <c r="F21" s="31">
        <v>183</v>
      </c>
      <c r="G21" s="31">
        <v>596</v>
      </c>
    </row>
    <row r="22" spans="1:7">
      <c r="A22" s="135" t="s">
        <v>149</v>
      </c>
      <c r="B22" s="31">
        <v>429</v>
      </c>
      <c r="C22" s="31">
        <v>430</v>
      </c>
      <c r="D22" s="31">
        <v>469</v>
      </c>
      <c r="E22" s="31">
        <v>530</v>
      </c>
      <c r="F22" s="31">
        <v>1242</v>
      </c>
      <c r="G22" s="31">
        <v>3100</v>
      </c>
    </row>
    <row r="23" spans="1:7">
      <c r="A23" s="135" t="s">
        <v>150</v>
      </c>
      <c r="B23" s="31">
        <v>282</v>
      </c>
      <c r="C23" s="31">
        <v>283</v>
      </c>
      <c r="D23" s="31">
        <v>281</v>
      </c>
      <c r="E23" s="31">
        <v>313</v>
      </c>
      <c r="F23" s="31">
        <v>705</v>
      </c>
      <c r="G23" s="31">
        <v>1864</v>
      </c>
    </row>
    <row r="24" spans="1:7">
      <c r="A24" s="135" t="s">
        <v>151</v>
      </c>
      <c r="B24" s="31">
        <v>11</v>
      </c>
      <c r="C24" s="31">
        <v>12</v>
      </c>
      <c r="D24" s="31">
        <v>13</v>
      </c>
      <c r="E24" s="31">
        <v>15</v>
      </c>
      <c r="F24" s="31">
        <v>11</v>
      </c>
      <c r="G24" s="31">
        <v>62</v>
      </c>
    </row>
    <row r="25" spans="1:7">
      <c r="A25" s="136" t="s">
        <v>152</v>
      </c>
      <c r="B25" s="34">
        <v>76</v>
      </c>
      <c r="C25" s="34">
        <v>77</v>
      </c>
      <c r="D25" s="34">
        <v>103</v>
      </c>
      <c r="E25" s="34">
        <v>102</v>
      </c>
      <c r="F25" s="34">
        <v>555</v>
      </c>
      <c r="G25" s="34">
        <v>913</v>
      </c>
    </row>
    <row r="26" spans="1:7">
      <c r="A26" s="137" t="s">
        <v>28</v>
      </c>
      <c r="B26" s="10">
        <v>2292</v>
      </c>
      <c r="C26" s="10">
        <v>2303</v>
      </c>
      <c r="D26" s="10">
        <v>2507</v>
      </c>
      <c r="E26" s="10">
        <v>2830</v>
      </c>
      <c r="F26" s="10">
        <v>6486</v>
      </c>
      <c r="G26" s="10">
        <v>16418</v>
      </c>
    </row>
    <row r="27" spans="1:7">
      <c r="A27" s="369" t="s">
        <v>153</v>
      </c>
      <c r="B27" s="369">
        <v>0</v>
      </c>
      <c r="C27" s="369">
        <v>0</v>
      </c>
      <c r="D27" s="369">
        <v>0</v>
      </c>
      <c r="E27" s="369">
        <v>0</v>
      </c>
      <c r="F27" s="369">
        <v>0</v>
      </c>
      <c r="G27" s="369">
        <v>0</v>
      </c>
    </row>
    <row r="28" spans="1:7">
      <c r="A28" s="379" t="s">
        <v>154</v>
      </c>
      <c r="B28" s="379">
        <v>0</v>
      </c>
      <c r="C28" s="379">
        <v>0</v>
      </c>
      <c r="D28" s="379">
        <v>0</v>
      </c>
      <c r="E28" s="379">
        <v>0</v>
      </c>
      <c r="F28" s="379">
        <v>0</v>
      </c>
      <c r="G28" s="379">
        <v>0</v>
      </c>
    </row>
  </sheetData>
  <mergeCells count="3">
    <mergeCell ref="A2:G2"/>
    <mergeCell ref="A27:G27"/>
    <mergeCell ref="A28:G2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
  <sheetViews>
    <sheetView workbookViewId="0">
      <selection activeCell="E16" sqref="E16"/>
    </sheetView>
  </sheetViews>
  <sheetFormatPr baseColWidth="10" defaultColWidth="11" defaultRowHeight="15" x14ac:dyDescent="0"/>
  <cols>
    <col min="1" max="1" width="5.33203125" customWidth="1"/>
    <col min="2" max="2" width="6.83203125" customWidth="1"/>
    <col min="3" max="5" width="8.33203125" customWidth="1"/>
  </cols>
  <sheetData>
    <row r="2" spans="1:5">
      <c r="A2" s="366" t="s">
        <v>16</v>
      </c>
      <c r="B2" s="366"/>
      <c r="C2" s="366"/>
      <c r="D2" s="366"/>
      <c r="E2" s="366"/>
    </row>
    <row r="3" spans="1:5" ht="16" thickBot="1">
      <c r="A3" s="2"/>
      <c r="B3" s="2"/>
      <c r="C3" s="17" t="s">
        <v>11</v>
      </c>
      <c r="D3" s="17" t="s">
        <v>12</v>
      </c>
      <c r="E3" s="17" t="s">
        <v>13</v>
      </c>
    </row>
    <row r="4" spans="1:5">
      <c r="A4" s="101">
        <v>2000</v>
      </c>
      <c r="B4" s="356" t="s">
        <v>17</v>
      </c>
      <c r="C4" s="14">
        <v>0</v>
      </c>
      <c r="D4" s="14">
        <v>5.0000000000000001E-3</v>
      </c>
      <c r="E4" s="14">
        <v>1.3999999999999999E-2</v>
      </c>
    </row>
    <row r="5" spans="1:5">
      <c r="A5" s="7"/>
      <c r="B5" s="354" t="s">
        <v>18</v>
      </c>
      <c r="C5" s="15">
        <v>6.0000000000000001E-3</v>
      </c>
      <c r="D5" s="15">
        <v>1.8000000000000002E-2</v>
      </c>
      <c r="E5" s="15">
        <v>3.7000000000000005E-2</v>
      </c>
    </row>
    <row r="6" spans="1:5">
      <c r="A6" s="355">
        <v>2011</v>
      </c>
      <c r="B6" s="357" t="s">
        <v>17</v>
      </c>
      <c r="C6" s="16">
        <v>0</v>
      </c>
      <c r="D6" s="16">
        <v>1.2E-2</v>
      </c>
      <c r="E6" s="16">
        <v>2.2000000000000002E-2</v>
      </c>
    </row>
    <row r="7" spans="1:5">
      <c r="A7" s="7"/>
      <c r="B7" s="354" t="s">
        <v>18</v>
      </c>
      <c r="C7" s="15">
        <v>2.1000000000000001E-2</v>
      </c>
      <c r="D7" s="15">
        <v>0.04</v>
      </c>
      <c r="E7" s="15">
        <v>5.5E-2</v>
      </c>
    </row>
    <row r="8" spans="1:5">
      <c r="A8" s="369" t="s">
        <v>364</v>
      </c>
      <c r="B8" s="369"/>
      <c r="C8" s="369"/>
      <c r="D8" s="369"/>
      <c r="E8" s="369"/>
    </row>
  </sheetData>
  <mergeCells count="2">
    <mergeCell ref="A2:E2"/>
    <mergeCell ref="A8:E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
  <sheetViews>
    <sheetView workbookViewId="0">
      <selection activeCell="A2" sqref="A2:G10"/>
    </sheetView>
  </sheetViews>
  <sheetFormatPr baseColWidth="10" defaultColWidth="11" defaultRowHeight="15" x14ac:dyDescent="0"/>
  <cols>
    <col min="1" max="1" width="13.1640625" customWidth="1"/>
    <col min="2" max="2" width="9.83203125" customWidth="1"/>
    <col min="3" max="3" width="7.5" customWidth="1"/>
    <col min="4" max="5" width="9.83203125" customWidth="1"/>
    <col min="6" max="7" width="6" customWidth="1"/>
  </cols>
  <sheetData>
    <row r="2" spans="1:7">
      <c r="A2" s="386" t="s">
        <v>155</v>
      </c>
      <c r="B2" s="386"/>
      <c r="C2" s="386"/>
      <c r="D2" s="386"/>
      <c r="E2" s="386"/>
      <c r="F2" s="386"/>
      <c r="G2" s="386"/>
    </row>
    <row r="3" spans="1:7">
      <c r="A3" s="139"/>
      <c r="B3" s="370" t="s">
        <v>14</v>
      </c>
      <c r="C3" s="370"/>
      <c r="D3" s="370"/>
      <c r="E3" s="370" t="s">
        <v>15</v>
      </c>
      <c r="F3" s="370"/>
      <c r="G3" s="370"/>
    </row>
    <row r="4" spans="1:7" ht="16" thickBot="1">
      <c r="A4" s="140"/>
      <c r="B4" s="56" t="s">
        <v>11</v>
      </c>
      <c r="C4" s="56" t="s">
        <v>12</v>
      </c>
      <c r="D4" s="56" t="s">
        <v>13</v>
      </c>
      <c r="E4" s="56" t="s">
        <v>11</v>
      </c>
      <c r="F4" s="56" t="s">
        <v>12</v>
      </c>
      <c r="G4" s="56" t="s">
        <v>13</v>
      </c>
    </row>
    <row r="5" spans="1:7">
      <c r="A5" s="54">
        <v>1990</v>
      </c>
      <c r="B5" s="141">
        <v>1103</v>
      </c>
      <c r="C5" s="141">
        <v>649623</v>
      </c>
      <c r="D5" s="141">
        <v>29760021</v>
      </c>
      <c r="E5" s="57" t="s">
        <v>0</v>
      </c>
      <c r="F5" s="57" t="s">
        <v>0</v>
      </c>
      <c r="G5" s="57" t="s">
        <v>0</v>
      </c>
    </row>
    <row r="6" spans="1:7">
      <c r="A6" s="4">
        <v>2000</v>
      </c>
      <c r="B6" s="6">
        <v>1187</v>
      </c>
      <c r="C6" s="6">
        <v>707163</v>
      </c>
      <c r="D6" s="6">
        <v>33871648</v>
      </c>
      <c r="E6" s="20">
        <v>7.6155938349954669E-2</v>
      </c>
      <c r="F6" s="20">
        <v>8.8574450104137323E-2</v>
      </c>
      <c r="G6" s="20">
        <v>0.13815941191708164</v>
      </c>
    </row>
    <row r="7" spans="1:7">
      <c r="A7" s="4">
        <v>2010</v>
      </c>
      <c r="B7" s="365">
        <v>1792</v>
      </c>
      <c r="C7" s="6">
        <v>718451</v>
      </c>
      <c r="D7" s="6">
        <v>37253956</v>
      </c>
      <c r="E7" s="20">
        <v>0.50968828980623415</v>
      </c>
      <c r="F7" s="20">
        <f>((C7-C6)/C6)</f>
        <v>1.5962373597034913E-2</v>
      </c>
      <c r="G7" s="20">
        <v>9.9856611641689241E-2</v>
      </c>
    </row>
    <row r="8" spans="1:7">
      <c r="A8" s="4" t="s">
        <v>156</v>
      </c>
      <c r="B8" s="6">
        <v>1800</v>
      </c>
      <c r="C8" s="6">
        <v>801300</v>
      </c>
      <c r="D8" s="142" t="s">
        <v>0</v>
      </c>
      <c r="E8" s="19">
        <v>4.464285714285714E-3</v>
      </c>
      <c r="F8" s="20">
        <f>((C8-C7)/C7)</f>
        <v>0.11531614542954217</v>
      </c>
      <c r="G8" s="142" t="s">
        <v>0</v>
      </c>
    </row>
    <row r="9" spans="1:7">
      <c r="A9" s="21" t="s">
        <v>157</v>
      </c>
      <c r="B9" s="8">
        <v>1900</v>
      </c>
      <c r="C9" s="8">
        <v>862800</v>
      </c>
      <c r="D9" s="143" t="s">
        <v>0</v>
      </c>
      <c r="E9" s="22">
        <v>5.5555555555555552E-2</v>
      </c>
      <c r="F9" s="22">
        <v>7.6750280793710227E-2</v>
      </c>
      <c r="G9" s="143" t="s">
        <v>0</v>
      </c>
    </row>
    <row r="10" spans="1:7">
      <c r="A10" s="369" t="s">
        <v>158</v>
      </c>
      <c r="B10" s="369"/>
      <c r="C10" s="369"/>
      <c r="D10" s="369"/>
      <c r="E10" s="369"/>
      <c r="F10" s="369"/>
      <c r="G10" s="369"/>
    </row>
  </sheetData>
  <mergeCells count="4">
    <mergeCell ref="A2:G2"/>
    <mergeCell ref="B3:D3"/>
    <mergeCell ref="E3:G3"/>
    <mergeCell ref="A10:G1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
  <sheetViews>
    <sheetView topLeftCell="A2" workbookViewId="0">
      <selection activeCell="A12" sqref="A12:D12"/>
    </sheetView>
  </sheetViews>
  <sheetFormatPr baseColWidth="10" defaultColWidth="11" defaultRowHeight="15" x14ac:dyDescent="0"/>
  <cols>
    <col min="1" max="1" width="17" customWidth="1"/>
    <col min="2" max="2" width="9.5" customWidth="1"/>
    <col min="3" max="3" width="8" customWidth="1"/>
    <col min="4" max="4" width="9.6640625" customWidth="1"/>
  </cols>
  <sheetData>
    <row r="2" spans="1:4">
      <c r="A2" s="386" t="s">
        <v>159</v>
      </c>
      <c r="B2" s="386"/>
      <c r="C2" s="386"/>
      <c r="D2" s="386"/>
    </row>
    <row r="3" spans="1:4" ht="16" thickBot="1">
      <c r="A3" s="132"/>
      <c r="B3" s="17" t="s">
        <v>11</v>
      </c>
      <c r="C3" s="17" t="s">
        <v>12</v>
      </c>
      <c r="D3" s="17" t="s">
        <v>13</v>
      </c>
    </row>
    <row r="4" spans="1:4">
      <c r="A4" s="144" t="s">
        <v>160</v>
      </c>
      <c r="B4" s="18">
        <v>0.32212885154061627</v>
      </c>
      <c r="C4" s="18">
        <v>0.59353767237895805</v>
      </c>
      <c r="D4" s="18">
        <v>0.62427399746180379</v>
      </c>
    </row>
    <row r="5" spans="1:4">
      <c r="A5" s="145" t="s">
        <v>161</v>
      </c>
      <c r="B5" s="20">
        <v>1.2885154061624649E-2</v>
      </c>
      <c r="C5" s="20">
        <v>2.7300133445718421E-2</v>
      </c>
      <c r="D5" s="20">
        <v>6.0324269347102395E-2</v>
      </c>
    </row>
    <row r="6" spans="1:4">
      <c r="A6" s="145" t="s">
        <v>162</v>
      </c>
      <c r="B6" s="20">
        <v>0.4403361344537815</v>
      </c>
      <c r="C6" s="20">
        <v>0.24809933582635671</v>
      </c>
      <c r="D6" s="20">
        <v>0.13137868048087717</v>
      </c>
    </row>
    <row r="7" spans="1:4">
      <c r="A7" s="146" t="s">
        <v>163</v>
      </c>
      <c r="B7" s="147">
        <v>0.19663865546218487</v>
      </c>
      <c r="C7" s="147">
        <v>8.4658185943625092E-2</v>
      </c>
      <c r="D7" s="147">
        <v>0.14293185016156248</v>
      </c>
    </row>
    <row r="8" spans="1:4">
      <c r="A8" s="148" t="s">
        <v>164</v>
      </c>
      <c r="B8" s="23">
        <v>2.8011204481792718E-2</v>
      </c>
      <c r="C8" s="23">
        <v>4.6404672405341719E-2</v>
      </c>
      <c r="D8" s="23">
        <v>4.1091202548654115E-2</v>
      </c>
    </row>
    <row r="9" spans="1:4">
      <c r="A9" s="149" t="s">
        <v>165</v>
      </c>
      <c r="B9" s="150">
        <v>0.4</v>
      </c>
      <c r="C9" s="150">
        <v>0.2536871149202311</v>
      </c>
      <c r="D9" s="150">
        <v>0.37676325234564556</v>
      </c>
    </row>
    <row r="10" spans="1:4">
      <c r="A10" s="148" t="s">
        <v>166</v>
      </c>
      <c r="B10" s="22">
        <v>0.6</v>
      </c>
      <c r="C10" s="22">
        <v>0.7463128850797689</v>
      </c>
      <c r="D10" s="22">
        <v>0.62323674765435444</v>
      </c>
    </row>
    <row r="11" spans="1:4">
      <c r="A11" s="151" t="s">
        <v>167</v>
      </c>
      <c r="B11" s="152">
        <v>1785</v>
      </c>
      <c r="C11" s="152">
        <v>720143</v>
      </c>
      <c r="D11" s="152">
        <v>37330448</v>
      </c>
    </row>
    <row r="12" spans="1:4">
      <c r="A12" s="369" t="s">
        <v>360</v>
      </c>
      <c r="B12" s="369"/>
      <c r="C12" s="369"/>
      <c r="D12" s="369"/>
    </row>
  </sheetData>
  <mergeCells count="2">
    <mergeCell ref="A2:D2"/>
    <mergeCell ref="A12:D1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4"/>
  <sheetViews>
    <sheetView workbookViewId="0">
      <selection activeCell="A14" sqref="A14:E14"/>
    </sheetView>
  </sheetViews>
  <sheetFormatPr baseColWidth="10" defaultColWidth="11" defaultRowHeight="15" x14ac:dyDescent="0"/>
  <cols>
    <col min="1" max="1" width="15.1640625" customWidth="1"/>
    <col min="2" max="5" width="10.33203125" customWidth="1"/>
  </cols>
  <sheetData>
    <row r="2" spans="1:5">
      <c r="A2" s="386" t="s">
        <v>168</v>
      </c>
      <c r="B2" s="386"/>
      <c r="C2" s="386"/>
      <c r="D2" s="386"/>
      <c r="E2" s="386"/>
    </row>
    <row r="3" spans="1:5">
      <c r="A3" s="153"/>
      <c r="B3" s="99">
        <v>2000</v>
      </c>
      <c r="C3" s="370">
        <v>2011</v>
      </c>
      <c r="D3" s="370">
        <v>0</v>
      </c>
      <c r="E3" s="370">
        <v>0</v>
      </c>
    </row>
    <row r="4" spans="1:5" ht="16" thickBot="1">
      <c r="A4" s="153"/>
      <c r="B4" s="57" t="s">
        <v>11</v>
      </c>
      <c r="C4" s="57" t="s">
        <v>11</v>
      </c>
      <c r="D4" s="57" t="s">
        <v>12</v>
      </c>
      <c r="E4" s="57" t="s">
        <v>13</v>
      </c>
    </row>
    <row r="5" spans="1:5">
      <c r="A5" s="144" t="s">
        <v>169</v>
      </c>
      <c r="B5" s="18">
        <v>5.2057094878253565E-2</v>
      </c>
      <c r="C5" s="18">
        <v>9.0196078431372548E-2</v>
      </c>
      <c r="D5" s="18">
        <v>6.4394155049760954E-2</v>
      </c>
      <c r="E5" s="18">
        <v>6.7972128274485219E-2</v>
      </c>
    </row>
    <row r="6" spans="1:5">
      <c r="A6" s="145" t="s">
        <v>170</v>
      </c>
      <c r="B6" s="20">
        <v>0.21326616288832914</v>
      </c>
      <c r="C6" s="20">
        <v>0.18095238095238095</v>
      </c>
      <c r="D6" s="20">
        <v>0.17802019876607841</v>
      </c>
      <c r="E6" s="20">
        <v>0.21133769945648656</v>
      </c>
    </row>
    <row r="7" spans="1:5">
      <c r="A7" s="145" t="s">
        <v>171</v>
      </c>
      <c r="B7" s="20">
        <v>0.20654911838790932</v>
      </c>
      <c r="C7" s="20">
        <v>0.3299719887955182</v>
      </c>
      <c r="D7" s="20">
        <v>0.19454886043466368</v>
      </c>
      <c r="E7" s="20">
        <v>0.21776301747035021</v>
      </c>
    </row>
    <row r="8" spans="1:5">
      <c r="A8" s="145" t="s">
        <v>172</v>
      </c>
      <c r="B8" s="20">
        <v>0.181360201511335</v>
      </c>
      <c r="C8" s="20">
        <v>0.1226890756302521</v>
      </c>
      <c r="D8" s="20">
        <v>0.15042151350495667</v>
      </c>
      <c r="E8" s="20">
        <v>0.13899409940111085</v>
      </c>
    </row>
    <row r="9" spans="1:5">
      <c r="A9" s="145" t="s">
        <v>173</v>
      </c>
      <c r="B9" s="20">
        <v>0.15365239294710328</v>
      </c>
      <c r="C9" s="20">
        <v>0.17422969187675069</v>
      </c>
      <c r="D9" s="20">
        <v>0.21871072828590987</v>
      </c>
      <c r="E9" s="20">
        <v>0.19949773975388668</v>
      </c>
    </row>
    <row r="10" spans="1:5">
      <c r="A10" s="145" t="s">
        <v>174</v>
      </c>
      <c r="B10" s="20">
        <v>9.9076406381192278E-2</v>
      </c>
      <c r="C10" s="20">
        <v>7.5630252100840331E-2</v>
      </c>
      <c r="D10" s="20">
        <v>0.12935069840295607</v>
      </c>
      <c r="E10" s="20">
        <v>0.11129649448621672</v>
      </c>
    </row>
    <row r="11" spans="1:5">
      <c r="A11" s="148" t="s">
        <v>175</v>
      </c>
      <c r="B11" s="22">
        <v>9.4038623005877411E-2</v>
      </c>
      <c r="C11" s="22">
        <v>2.6330532212885154E-2</v>
      </c>
      <c r="D11" s="22">
        <v>6.4553845555674352E-2</v>
      </c>
      <c r="E11" s="22">
        <v>5.3138821157463739E-2</v>
      </c>
    </row>
    <row r="12" spans="1:5">
      <c r="A12" s="154" t="s">
        <v>176</v>
      </c>
      <c r="B12" s="155">
        <v>36.9</v>
      </c>
      <c r="C12" s="155">
        <v>30.7</v>
      </c>
      <c r="D12" s="155">
        <v>39.200000000000003</v>
      </c>
      <c r="E12" s="155">
        <v>35.200000000000003</v>
      </c>
    </row>
    <row r="13" spans="1:5">
      <c r="A13" s="151" t="s">
        <v>167</v>
      </c>
      <c r="B13" s="25">
        <v>1191</v>
      </c>
      <c r="C13" s="25">
        <v>1785</v>
      </c>
      <c r="D13" s="25">
        <v>720143</v>
      </c>
      <c r="E13" s="25">
        <v>37330448</v>
      </c>
    </row>
    <row r="14" spans="1:5">
      <c r="A14" s="369" t="s">
        <v>361</v>
      </c>
      <c r="B14" s="369"/>
      <c r="C14" s="369"/>
      <c r="D14" s="369"/>
      <c r="E14" s="369"/>
    </row>
  </sheetData>
  <mergeCells count="3">
    <mergeCell ref="A2:E2"/>
    <mergeCell ref="C3:E3"/>
    <mergeCell ref="A14:E1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
  <sheetViews>
    <sheetView workbookViewId="0">
      <selection activeCell="A2" sqref="A2:G10"/>
    </sheetView>
  </sheetViews>
  <sheetFormatPr baseColWidth="10" defaultColWidth="11" defaultRowHeight="15" x14ac:dyDescent="0"/>
  <cols>
    <col min="1" max="1" width="13.83203125" customWidth="1"/>
    <col min="2" max="7" width="10.33203125" customWidth="1"/>
  </cols>
  <sheetData>
    <row r="2" spans="1:7">
      <c r="A2" s="386" t="s">
        <v>177</v>
      </c>
      <c r="B2" s="386"/>
      <c r="C2" s="386"/>
      <c r="D2" s="386"/>
      <c r="E2" s="386"/>
      <c r="F2" s="386"/>
      <c r="G2" s="386"/>
    </row>
    <row r="3" spans="1:7">
      <c r="A3" s="156"/>
      <c r="B3" s="370" t="s">
        <v>14</v>
      </c>
      <c r="C3" s="370"/>
      <c r="D3" s="370"/>
      <c r="E3" s="370" t="s">
        <v>15</v>
      </c>
      <c r="F3" s="370"/>
      <c r="G3" s="370"/>
    </row>
    <row r="4" spans="1:7" ht="16" thickBot="1">
      <c r="A4" s="132"/>
      <c r="B4" s="56" t="s">
        <v>11</v>
      </c>
      <c r="C4" s="56" t="s">
        <v>12</v>
      </c>
      <c r="D4" s="56" t="s">
        <v>13</v>
      </c>
      <c r="E4" s="56" t="s">
        <v>11</v>
      </c>
      <c r="F4" s="56" t="s">
        <v>12</v>
      </c>
      <c r="G4" s="56" t="s">
        <v>13</v>
      </c>
    </row>
    <row r="5" spans="1:7">
      <c r="A5" s="157">
        <v>1990</v>
      </c>
      <c r="B5" s="158">
        <v>365</v>
      </c>
      <c r="C5" s="158">
        <v>242348</v>
      </c>
      <c r="D5" s="158">
        <v>10381206</v>
      </c>
      <c r="E5" s="159" t="s">
        <v>0</v>
      </c>
      <c r="F5" s="160" t="s">
        <v>0</v>
      </c>
      <c r="G5" s="160" t="s">
        <v>0</v>
      </c>
    </row>
    <row r="6" spans="1:7">
      <c r="A6" s="161">
        <v>2000</v>
      </c>
      <c r="B6" s="162">
        <v>327</v>
      </c>
      <c r="C6" s="162">
        <v>254104</v>
      </c>
      <c r="D6" s="162">
        <v>11502870</v>
      </c>
      <c r="E6" s="150">
        <v>-0.11620795107033639</v>
      </c>
      <c r="F6" s="150">
        <v>4.6264521613197745E-2</v>
      </c>
      <c r="G6" s="150">
        <v>9.7511664480255791E-2</v>
      </c>
    </row>
    <row r="7" spans="1:7">
      <c r="A7" s="161">
        <v>2010</v>
      </c>
      <c r="B7" s="162">
        <v>460</v>
      </c>
      <c r="C7" s="162">
        <v>264400</v>
      </c>
      <c r="D7" s="162">
        <v>12577498</v>
      </c>
      <c r="E7" s="150">
        <v>0.28913043478260869</v>
      </c>
      <c r="F7" s="150">
        <v>3.8940998487140693E-2</v>
      </c>
      <c r="G7" s="150">
        <v>8.5440522431408858E-2</v>
      </c>
    </row>
    <row r="8" spans="1:7">
      <c r="A8" s="161" t="s">
        <v>156</v>
      </c>
      <c r="B8" s="162">
        <v>480</v>
      </c>
      <c r="C8" s="162">
        <v>287350</v>
      </c>
      <c r="D8" s="163" t="s">
        <v>0</v>
      </c>
      <c r="E8" s="150">
        <v>4.1666666666666664E-2</v>
      </c>
      <c r="F8" s="150">
        <v>7.9867757090655994E-2</v>
      </c>
      <c r="G8" s="164" t="s">
        <v>0</v>
      </c>
    </row>
    <row r="9" spans="1:7">
      <c r="A9" s="165" t="s">
        <v>157</v>
      </c>
      <c r="B9" s="166">
        <v>500</v>
      </c>
      <c r="C9" s="166">
        <v>310970</v>
      </c>
      <c r="D9" s="167" t="s">
        <v>0</v>
      </c>
      <c r="E9" s="22">
        <v>0.04</v>
      </c>
      <c r="F9" s="22">
        <v>7.5955879988423319E-2</v>
      </c>
      <c r="G9" s="168" t="s">
        <v>0</v>
      </c>
    </row>
    <row r="10" spans="1:7">
      <c r="A10" s="368" t="s">
        <v>158</v>
      </c>
      <c r="B10" s="368"/>
      <c r="C10" s="368"/>
      <c r="D10" s="368"/>
      <c r="E10" s="368"/>
      <c r="F10" s="368"/>
      <c r="G10" s="368"/>
    </row>
  </sheetData>
  <mergeCells count="4">
    <mergeCell ref="A2:G2"/>
    <mergeCell ref="B3:D3"/>
    <mergeCell ref="E3:G3"/>
    <mergeCell ref="A10:G1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
  <sheetViews>
    <sheetView workbookViewId="0">
      <selection activeCell="A9" sqref="A9:D9"/>
    </sheetView>
  </sheetViews>
  <sheetFormatPr baseColWidth="10" defaultColWidth="11" defaultRowHeight="15" x14ac:dyDescent="0"/>
  <cols>
    <col min="1" max="1" width="17.6640625" customWidth="1"/>
    <col min="2" max="4" width="10.33203125" customWidth="1"/>
  </cols>
  <sheetData>
    <row r="2" spans="1:4">
      <c r="A2" s="386" t="s">
        <v>178</v>
      </c>
      <c r="B2" s="386"/>
      <c r="C2" s="386"/>
      <c r="D2" s="386"/>
    </row>
    <row r="3" spans="1:4" ht="16" thickBot="1">
      <c r="A3" s="132"/>
      <c r="B3" s="17" t="s">
        <v>11</v>
      </c>
      <c r="C3" s="17" t="s">
        <v>12</v>
      </c>
      <c r="D3" s="17" t="s">
        <v>13</v>
      </c>
    </row>
    <row r="4" spans="1:4">
      <c r="A4" s="144" t="s">
        <v>179</v>
      </c>
      <c r="B4" s="18">
        <v>0.19658119658119658</v>
      </c>
      <c r="C4" s="18">
        <v>0.25202395583386983</v>
      </c>
      <c r="D4" s="18">
        <v>0.24288595661450382</v>
      </c>
    </row>
    <row r="5" spans="1:4">
      <c r="A5" s="145" t="s">
        <v>180</v>
      </c>
      <c r="B5" s="20">
        <v>0.28717948717948716</v>
      </c>
      <c r="C5" s="20">
        <v>0.36675445270283452</v>
      </c>
      <c r="D5" s="20">
        <v>0.35474781769138047</v>
      </c>
    </row>
    <row r="6" spans="1:4">
      <c r="A6" s="145" t="s">
        <v>181</v>
      </c>
      <c r="B6" s="20">
        <v>0.41367521367521365</v>
      </c>
      <c r="C6" s="20">
        <v>0.31257681278164684</v>
      </c>
      <c r="D6" s="20">
        <v>0.3304499966178851</v>
      </c>
    </row>
    <row r="7" spans="1:4">
      <c r="A7" s="148" t="s">
        <v>182</v>
      </c>
      <c r="B7" s="22">
        <v>0.10256410256410256</v>
      </c>
      <c r="C7" s="22">
        <v>6.864477868164881E-2</v>
      </c>
      <c r="D7" s="22">
        <v>7.1916229076230617E-2</v>
      </c>
    </row>
    <row r="8" spans="1:4">
      <c r="A8" s="151" t="s">
        <v>183</v>
      </c>
      <c r="B8" s="25">
        <v>585</v>
      </c>
      <c r="C8" s="25">
        <v>256305</v>
      </c>
      <c r="D8" s="25">
        <v>12433049</v>
      </c>
    </row>
    <row r="9" spans="1:4">
      <c r="A9" s="369" t="s">
        <v>360</v>
      </c>
      <c r="B9" s="369"/>
      <c r="C9" s="369"/>
      <c r="D9" s="369"/>
    </row>
  </sheetData>
  <mergeCells count="2">
    <mergeCell ref="A2:D2"/>
    <mergeCell ref="A9:D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2"/>
  <sheetViews>
    <sheetView workbookViewId="0">
      <selection activeCell="A12" sqref="A12:E12"/>
    </sheetView>
  </sheetViews>
  <sheetFormatPr baseColWidth="10" defaultColWidth="11" defaultRowHeight="15" x14ac:dyDescent="0"/>
  <cols>
    <col min="1" max="1" width="6.33203125" customWidth="1"/>
    <col min="2" max="2" width="25" customWidth="1"/>
    <col min="3" max="5" width="10.33203125" customWidth="1"/>
  </cols>
  <sheetData>
    <row r="2" spans="1:5">
      <c r="A2" s="386" t="s">
        <v>184</v>
      </c>
      <c r="B2" s="386"/>
      <c r="C2" s="386"/>
      <c r="D2" s="386"/>
      <c r="E2" s="386"/>
    </row>
    <row r="3" spans="1:5" ht="16" thickBot="1">
      <c r="A3" s="132"/>
      <c r="B3" s="132"/>
      <c r="C3" s="55" t="s">
        <v>11</v>
      </c>
      <c r="D3" s="55" t="s">
        <v>12</v>
      </c>
      <c r="E3" s="55" t="s">
        <v>13</v>
      </c>
    </row>
    <row r="4" spans="1:5">
      <c r="A4" s="54">
        <v>2000</v>
      </c>
      <c r="B4" s="169" t="s">
        <v>185</v>
      </c>
      <c r="C4" s="170">
        <v>3.47</v>
      </c>
      <c r="D4" s="170">
        <v>2.74</v>
      </c>
      <c r="E4" s="170">
        <v>2.87</v>
      </c>
    </row>
    <row r="5" spans="1:5">
      <c r="A5" s="54"/>
      <c r="B5" s="30" t="s">
        <v>186</v>
      </c>
      <c r="C5" s="171">
        <v>0.51975683890577506</v>
      </c>
      <c r="D5" s="171">
        <v>0.61444768460033927</v>
      </c>
      <c r="E5" s="171">
        <v>0.56910440611777757</v>
      </c>
    </row>
    <row r="6" spans="1:5">
      <c r="A6" s="7"/>
      <c r="B6" s="33" t="s">
        <v>187</v>
      </c>
      <c r="C6" s="172">
        <v>0.48024316109422494</v>
      </c>
      <c r="D6" s="172">
        <v>0.38555231539966078</v>
      </c>
      <c r="E6" s="172">
        <v>0.43089559388222243</v>
      </c>
    </row>
    <row r="7" spans="1:5">
      <c r="A7" s="54">
        <v>2011</v>
      </c>
      <c r="B7" s="173" t="s">
        <v>185</v>
      </c>
      <c r="C7" s="173">
        <v>3.05</v>
      </c>
      <c r="D7" s="174">
        <v>2.74</v>
      </c>
      <c r="E7" s="174">
        <v>2.91</v>
      </c>
    </row>
    <row r="8" spans="1:5">
      <c r="A8" s="153"/>
      <c r="B8" s="175" t="s">
        <v>188</v>
      </c>
      <c r="C8" s="176">
        <v>3.17</v>
      </c>
      <c r="D8" s="176">
        <v>2.84</v>
      </c>
      <c r="E8" s="176">
        <v>2.98</v>
      </c>
    </row>
    <row r="9" spans="1:5">
      <c r="A9" s="153"/>
      <c r="B9" s="175" t="s">
        <v>189</v>
      </c>
      <c r="C9" s="176">
        <v>2.99</v>
      </c>
      <c r="D9" s="176">
        <v>2.67</v>
      </c>
      <c r="E9" s="176">
        <v>2.88</v>
      </c>
    </row>
    <row r="10" spans="1:5">
      <c r="A10" s="54"/>
      <c r="B10" s="30" t="s">
        <v>186</v>
      </c>
      <c r="C10" s="171">
        <v>0.3487179487179487</v>
      </c>
      <c r="D10" s="171">
        <v>0.59453385614794874</v>
      </c>
      <c r="E10" s="171">
        <v>0.55730939369739474</v>
      </c>
    </row>
    <row r="11" spans="1:5">
      <c r="A11" s="7"/>
      <c r="B11" s="33" t="s">
        <v>187</v>
      </c>
      <c r="C11" s="172">
        <v>0.6512820512820513</v>
      </c>
      <c r="D11" s="172">
        <v>0.40546614385205126</v>
      </c>
      <c r="E11" s="172">
        <v>0.44269060630260526</v>
      </c>
    </row>
    <row r="12" spans="1:5">
      <c r="A12" s="369" t="s">
        <v>362</v>
      </c>
      <c r="B12" s="369"/>
      <c r="C12" s="369"/>
      <c r="D12" s="369"/>
      <c r="E12" s="369"/>
    </row>
  </sheetData>
  <mergeCells count="2">
    <mergeCell ref="A2:E2"/>
    <mergeCell ref="A12:E1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5"/>
  <sheetViews>
    <sheetView workbookViewId="0">
      <selection activeCell="A2" sqref="A2:D15"/>
    </sheetView>
  </sheetViews>
  <sheetFormatPr baseColWidth="10" defaultColWidth="11" defaultRowHeight="15" x14ac:dyDescent="0"/>
  <cols>
    <col min="1" max="1" width="17.6640625" customWidth="1"/>
  </cols>
  <sheetData>
    <row r="2" spans="1:4">
      <c r="A2" s="386" t="s">
        <v>190</v>
      </c>
      <c r="B2" s="386"/>
      <c r="C2" s="386"/>
      <c r="D2" s="386"/>
    </row>
    <row r="3" spans="1:4" ht="16" thickBot="1">
      <c r="A3" s="132"/>
      <c r="B3" s="55" t="s">
        <v>11</v>
      </c>
      <c r="C3" s="55" t="s">
        <v>12</v>
      </c>
      <c r="D3" s="55" t="s">
        <v>13</v>
      </c>
    </row>
    <row r="4" spans="1:4">
      <c r="A4" s="144" t="s">
        <v>191</v>
      </c>
      <c r="B4" s="177">
        <v>0.10427350427350428</v>
      </c>
      <c r="C4" s="177">
        <v>0.11700122900450635</v>
      </c>
      <c r="D4" s="177">
        <v>0.20777099808743615</v>
      </c>
    </row>
    <row r="5" spans="1:4">
      <c r="A5" s="145" t="s">
        <v>192</v>
      </c>
      <c r="B5" s="178">
        <v>2.2222222222222223E-2</v>
      </c>
      <c r="C5" s="178">
        <v>6.3151323618345329E-2</v>
      </c>
      <c r="D5" s="178">
        <v>9.2674934362439981E-2</v>
      </c>
    </row>
    <row r="6" spans="1:4">
      <c r="A6" s="145" t="s">
        <v>193</v>
      </c>
      <c r="B6" s="178">
        <v>6.4957264957264962E-2</v>
      </c>
      <c r="C6" s="178">
        <v>9.5636058602056151E-2</v>
      </c>
      <c r="D6" s="178">
        <v>0.12601727862570156</v>
      </c>
    </row>
    <row r="7" spans="1:4">
      <c r="A7" s="145" t="s">
        <v>194</v>
      </c>
      <c r="B7" s="178">
        <v>0.27350427350427353</v>
      </c>
      <c r="C7" s="178">
        <v>0.16323130645129827</v>
      </c>
      <c r="D7" s="178">
        <v>0.17374145312223896</v>
      </c>
    </row>
    <row r="8" spans="1:4">
      <c r="A8" s="145" t="s">
        <v>195</v>
      </c>
      <c r="B8" s="178">
        <v>0.22222222222222221</v>
      </c>
      <c r="C8" s="178">
        <v>0.12318526755233024</v>
      </c>
      <c r="D8" s="178">
        <v>0.12304053494842657</v>
      </c>
    </row>
    <row r="9" spans="1:4">
      <c r="A9" s="148" t="s">
        <v>196</v>
      </c>
      <c r="B9" s="179">
        <v>0.31282051282051282</v>
      </c>
      <c r="C9" s="179">
        <v>0.4377948147714637</v>
      </c>
      <c r="D9" s="179">
        <v>0.27675480085375681</v>
      </c>
    </row>
    <row r="10" spans="1:4">
      <c r="A10" s="180" t="s">
        <v>197</v>
      </c>
      <c r="B10" s="181">
        <v>7.3999999999999996E-2</v>
      </c>
      <c r="C10" s="181">
        <v>7.3999999999999996E-2</v>
      </c>
      <c r="D10" s="182">
        <v>0.155</v>
      </c>
    </row>
    <row r="11" spans="1:4">
      <c r="A11" s="154" t="s">
        <v>28</v>
      </c>
      <c r="B11" s="183">
        <v>585</v>
      </c>
      <c r="C11" s="183">
        <v>256305</v>
      </c>
      <c r="D11" s="183">
        <v>12433049</v>
      </c>
    </row>
    <row r="12" spans="1:4">
      <c r="A12" s="149" t="s">
        <v>198</v>
      </c>
      <c r="B12" s="184">
        <v>79312.5</v>
      </c>
      <c r="C12" s="184">
        <v>95605.650000000009</v>
      </c>
      <c r="D12" s="184">
        <v>64115.55</v>
      </c>
    </row>
    <row r="13" spans="1:4">
      <c r="A13" s="148" t="s">
        <v>199</v>
      </c>
      <c r="B13" s="88">
        <v>86640.040000000008</v>
      </c>
      <c r="C13" s="88">
        <v>91957.94</v>
      </c>
      <c r="D13" s="88">
        <v>63815.87</v>
      </c>
    </row>
    <row r="14" spans="1:4">
      <c r="A14" s="369" t="s">
        <v>6</v>
      </c>
      <c r="B14" s="369"/>
      <c r="C14" s="369"/>
      <c r="D14" s="369"/>
    </row>
    <row r="15" spans="1:4">
      <c r="A15" s="382" t="s">
        <v>5</v>
      </c>
      <c r="B15" s="382"/>
      <c r="C15" s="382"/>
      <c r="D15" s="382"/>
    </row>
  </sheetData>
  <mergeCells count="3">
    <mergeCell ref="A2:D2"/>
    <mergeCell ref="A14:D14"/>
    <mergeCell ref="A15:D1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
  <sheetViews>
    <sheetView workbookViewId="0">
      <selection activeCell="A6" sqref="A6:D6"/>
    </sheetView>
  </sheetViews>
  <sheetFormatPr baseColWidth="10" defaultColWidth="11" defaultRowHeight="15" x14ac:dyDescent="0"/>
  <cols>
    <col min="1" max="1" width="6.33203125" customWidth="1"/>
    <col min="2" max="4" width="10.33203125" customWidth="1"/>
  </cols>
  <sheetData>
    <row r="2" spans="1:4">
      <c r="A2" s="386" t="s">
        <v>200</v>
      </c>
      <c r="B2" s="386"/>
      <c r="C2" s="386"/>
      <c r="D2" s="386"/>
    </row>
    <row r="3" spans="1:4" ht="16" thickBot="1">
      <c r="A3" s="132"/>
      <c r="B3" s="17" t="s">
        <v>11</v>
      </c>
      <c r="C3" s="17" t="s">
        <v>12</v>
      </c>
      <c r="D3" s="17" t="s">
        <v>13</v>
      </c>
    </row>
    <row r="4" spans="1:4">
      <c r="A4" s="4">
        <v>2000</v>
      </c>
      <c r="B4" s="26">
        <v>0.17325227963525835</v>
      </c>
      <c r="C4" s="26">
        <v>0.2464591130368394</v>
      </c>
      <c r="D4" s="26">
        <v>0.23544628427514178</v>
      </c>
    </row>
    <row r="5" spans="1:4">
      <c r="A5" s="21">
        <v>2011</v>
      </c>
      <c r="B5" s="185">
        <v>0.19658119658119658</v>
      </c>
      <c r="C5" s="185">
        <v>0.25202395583386983</v>
      </c>
      <c r="D5" s="185">
        <v>0.24288595661450382</v>
      </c>
    </row>
    <row r="6" spans="1:4">
      <c r="A6" s="368" t="s">
        <v>362</v>
      </c>
      <c r="B6" s="368"/>
      <c r="C6" s="368"/>
      <c r="D6" s="368"/>
    </row>
  </sheetData>
  <mergeCells count="2">
    <mergeCell ref="A2:D2"/>
    <mergeCell ref="A6:D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
  <sheetViews>
    <sheetView workbookViewId="0">
      <selection activeCell="A2" sqref="A2:F11"/>
    </sheetView>
  </sheetViews>
  <sheetFormatPr baseColWidth="10" defaultColWidth="11" defaultRowHeight="15" x14ac:dyDescent="0"/>
  <sheetData>
    <row r="2" spans="1:6">
      <c r="A2" s="386" t="s">
        <v>201</v>
      </c>
      <c r="B2" s="386">
        <v>0</v>
      </c>
      <c r="C2" s="386">
        <v>0</v>
      </c>
      <c r="D2" s="386">
        <v>0</v>
      </c>
      <c r="E2" s="386">
        <v>0</v>
      </c>
      <c r="F2" s="386">
        <v>0</v>
      </c>
    </row>
    <row r="3" spans="1:6">
      <c r="A3" s="186"/>
      <c r="B3" s="187" t="s">
        <v>202</v>
      </c>
      <c r="C3" s="187" t="s">
        <v>203</v>
      </c>
      <c r="D3" s="187" t="s">
        <v>204</v>
      </c>
      <c r="E3" s="187" t="s">
        <v>205</v>
      </c>
      <c r="F3" s="55" t="s">
        <v>206</v>
      </c>
    </row>
    <row r="4" spans="1:6" ht="37" thickBot="1">
      <c r="A4" s="188" t="s">
        <v>207</v>
      </c>
      <c r="B4" s="321" t="s">
        <v>208</v>
      </c>
      <c r="C4" s="321" t="s">
        <v>209</v>
      </c>
      <c r="D4" s="321" t="s">
        <v>210</v>
      </c>
      <c r="E4" s="304" t="s">
        <v>211</v>
      </c>
      <c r="F4" s="81" t="s">
        <v>212</v>
      </c>
    </row>
    <row r="5" spans="1:6">
      <c r="A5" s="189">
        <v>1</v>
      </c>
      <c r="B5" s="190">
        <v>23750</v>
      </c>
      <c r="C5" s="190">
        <v>39600</v>
      </c>
      <c r="D5" s="190">
        <v>63350</v>
      </c>
      <c r="E5" s="190">
        <v>86500</v>
      </c>
      <c r="F5" s="58" t="s">
        <v>213</v>
      </c>
    </row>
    <row r="6" spans="1:6">
      <c r="A6" s="191">
        <v>2</v>
      </c>
      <c r="B6" s="192">
        <v>27150</v>
      </c>
      <c r="C6" s="192">
        <v>42250</v>
      </c>
      <c r="D6" s="192">
        <v>72400</v>
      </c>
      <c r="E6" s="192">
        <v>98900</v>
      </c>
      <c r="F6" s="193" t="s">
        <v>214</v>
      </c>
    </row>
    <row r="7" spans="1:6">
      <c r="A7" s="191">
        <v>3</v>
      </c>
      <c r="B7" s="192">
        <v>30550</v>
      </c>
      <c r="C7" s="192">
        <v>50900</v>
      </c>
      <c r="D7" s="192">
        <v>81450</v>
      </c>
      <c r="E7" s="192">
        <v>111250</v>
      </c>
      <c r="F7" s="193" t="s">
        <v>215</v>
      </c>
    </row>
    <row r="8" spans="1:6">
      <c r="A8" s="191">
        <v>4</v>
      </c>
      <c r="B8" s="192">
        <v>33950</v>
      </c>
      <c r="C8" s="192">
        <v>56550</v>
      </c>
      <c r="D8" s="192">
        <v>90500</v>
      </c>
      <c r="E8" s="192">
        <v>123600</v>
      </c>
      <c r="F8" s="193" t="s">
        <v>216</v>
      </c>
    </row>
    <row r="9" spans="1:6">
      <c r="A9" s="191">
        <v>5</v>
      </c>
      <c r="B9" s="192">
        <v>36650</v>
      </c>
      <c r="C9" s="192">
        <v>61050</v>
      </c>
      <c r="D9" s="192">
        <v>97700</v>
      </c>
      <c r="E9" s="192">
        <v>133500</v>
      </c>
      <c r="F9" s="193" t="s">
        <v>217</v>
      </c>
    </row>
    <row r="10" spans="1:6">
      <c r="A10" s="194">
        <v>6</v>
      </c>
      <c r="B10" s="195">
        <v>39400</v>
      </c>
      <c r="C10" s="195">
        <v>65600</v>
      </c>
      <c r="D10" s="195">
        <v>104950</v>
      </c>
      <c r="E10" s="195">
        <v>143400</v>
      </c>
      <c r="F10" s="196" t="s">
        <v>218</v>
      </c>
    </row>
    <row r="11" spans="1:6" ht="27" customHeight="1">
      <c r="A11" s="387" t="s">
        <v>219</v>
      </c>
      <c r="B11" s="387"/>
      <c r="C11" s="387"/>
      <c r="D11" s="387"/>
      <c r="E11" s="387"/>
      <c r="F11" s="387"/>
    </row>
  </sheetData>
  <mergeCells count="2">
    <mergeCell ref="A2:F2"/>
    <mergeCell ref="A11:F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workbookViewId="0">
      <selection activeCell="A25" sqref="A25"/>
    </sheetView>
  </sheetViews>
  <sheetFormatPr baseColWidth="10" defaultColWidth="11" defaultRowHeight="15" x14ac:dyDescent="0"/>
  <cols>
    <col min="1" max="1" width="31.1640625" customWidth="1"/>
    <col min="2" max="3" width="10.33203125" customWidth="1"/>
  </cols>
  <sheetData>
    <row r="2" spans="1:3">
      <c r="A2" s="386" t="s">
        <v>220</v>
      </c>
      <c r="B2" s="386"/>
      <c r="C2" s="386"/>
    </row>
    <row r="3" spans="1:3" ht="16" thickBot="1">
      <c r="A3" s="153"/>
      <c r="B3" s="197" t="s">
        <v>11</v>
      </c>
      <c r="C3" s="197" t="s">
        <v>12</v>
      </c>
    </row>
    <row r="4" spans="1:3">
      <c r="A4" s="198" t="s">
        <v>221</v>
      </c>
      <c r="B4" s="199"/>
      <c r="C4" s="199"/>
    </row>
    <row r="5" spans="1:3">
      <c r="A5" s="200" t="s">
        <v>222</v>
      </c>
      <c r="B5" s="41">
        <v>0.26633305532388102</v>
      </c>
      <c r="C5" s="41">
        <v>0.18907254331546575</v>
      </c>
    </row>
    <row r="6" spans="1:3">
      <c r="A6" s="201" t="s">
        <v>223</v>
      </c>
      <c r="B6" s="41">
        <v>0.5068112315818738</v>
      </c>
      <c r="C6" s="41">
        <v>0.6116647832661789</v>
      </c>
    </row>
    <row r="7" spans="1:3">
      <c r="A7" s="201" t="s">
        <v>224</v>
      </c>
      <c r="B7" s="41">
        <v>0.22685571309424521</v>
      </c>
      <c r="C7" s="41">
        <v>0.19926267341835541</v>
      </c>
    </row>
    <row r="8" spans="1:3">
      <c r="A8" s="202" t="s">
        <v>225</v>
      </c>
      <c r="B8" s="203"/>
      <c r="C8" s="203"/>
    </row>
    <row r="9" spans="1:3">
      <c r="A9" s="200" t="s">
        <v>226</v>
      </c>
      <c r="B9" s="41">
        <v>0.27161523491798722</v>
      </c>
      <c r="C9" s="41">
        <v>0.13509417551535438</v>
      </c>
    </row>
    <row r="10" spans="1:3">
      <c r="A10" s="201" t="s">
        <v>227</v>
      </c>
      <c r="B10" s="41">
        <v>0.44481512371420628</v>
      </c>
      <c r="C10" s="41">
        <v>0.27395405381363891</v>
      </c>
    </row>
    <row r="11" spans="1:3">
      <c r="A11" s="201" t="s">
        <v>228</v>
      </c>
      <c r="B11" s="41">
        <v>0.28356964136780649</v>
      </c>
      <c r="C11" s="41">
        <v>0.59095177067100668</v>
      </c>
    </row>
    <row r="12" spans="1:3">
      <c r="A12" s="202" t="s">
        <v>229</v>
      </c>
      <c r="B12" s="203"/>
      <c r="C12" s="203"/>
    </row>
    <row r="13" spans="1:3">
      <c r="A13" s="200" t="s">
        <v>230</v>
      </c>
      <c r="B13" s="41">
        <v>0.13483458437586879</v>
      </c>
      <c r="C13" s="41">
        <v>9.0238494509585571E-2</v>
      </c>
    </row>
    <row r="14" spans="1:3">
      <c r="A14" s="201" t="s">
        <v>231</v>
      </c>
      <c r="B14" s="41">
        <v>0.16680567139282734</v>
      </c>
      <c r="C14" s="41">
        <v>0.12652827242207498</v>
      </c>
    </row>
    <row r="15" spans="1:3">
      <c r="A15" s="201" t="s">
        <v>232</v>
      </c>
      <c r="B15" s="41">
        <v>0.22463163747567416</v>
      </c>
      <c r="C15" s="41">
        <v>0.22929275291652526</v>
      </c>
    </row>
    <row r="16" spans="1:3">
      <c r="A16" s="201" t="s">
        <v>233</v>
      </c>
      <c r="B16" s="41">
        <v>0.20739505143174869</v>
      </c>
      <c r="C16" s="41">
        <v>0.36486793683634844</v>
      </c>
    </row>
    <row r="17" spans="1:3">
      <c r="A17" s="204" t="s">
        <v>234</v>
      </c>
      <c r="B17" s="65">
        <v>0.26633305532388102</v>
      </c>
      <c r="C17" s="65">
        <v>0.18907254331546575</v>
      </c>
    </row>
    <row r="18" spans="1:3">
      <c r="A18" s="205" t="s">
        <v>235</v>
      </c>
      <c r="B18" s="206">
        <v>3597</v>
      </c>
      <c r="C18" s="206">
        <v>303529</v>
      </c>
    </row>
    <row r="19" spans="1:3">
      <c r="A19" s="369" t="s">
        <v>236</v>
      </c>
      <c r="B19" s="369"/>
      <c r="C19" s="369"/>
    </row>
    <row r="20" spans="1:3">
      <c r="A20" s="382" t="s">
        <v>237</v>
      </c>
      <c r="B20" s="382"/>
      <c r="C20" s="382"/>
    </row>
  </sheetData>
  <mergeCells count="3">
    <mergeCell ref="A2:C2"/>
    <mergeCell ref="A19:C19"/>
    <mergeCell ref="A20:C2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workbookViewId="0">
      <selection activeCell="C16" sqref="C16"/>
    </sheetView>
  </sheetViews>
  <sheetFormatPr baseColWidth="10" defaultColWidth="11" defaultRowHeight="15" x14ac:dyDescent="0"/>
  <cols>
    <col min="1" max="1" width="19.1640625" customWidth="1"/>
    <col min="2" max="2" width="9.33203125" customWidth="1"/>
    <col min="3" max="3" width="7.6640625" customWidth="1"/>
    <col min="4" max="4" width="9.33203125" customWidth="1"/>
  </cols>
  <sheetData>
    <row r="2" spans="1:4">
      <c r="A2" s="366" t="s">
        <v>19</v>
      </c>
      <c r="B2" s="366"/>
      <c r="C2" s="366"/>
      <c r="D2" s="366"/>
    </row>
    <row r="3" spans="1:4" ht="16" thickBot="1">
      <c r="A3" s="2"/>
      <c r="B3" s="17" t="s">
        <v>11</v>
      </c>
      <c r="C3" s="17" t="s">
        <v>12</v>
      </c>
      <c r="D3" s="17" t="s">
        <v>13</v>
      </c>
    </row>
    <row r="4" spans="1:4">
      <c r="A4" s="13" t="s">
        <v>20</v>
      </c>
      <c r="B4" s="18">
        <v>0.34551495016611294</v>
      </c>
      <c r="C4" s="18">
        <v>0.57110348897248653</v>
      </c>
      <c r="D4" s="18">
        <v>0.57933384379170294</v>
      </c>
    </row>
    <row r="5" spans="1:4">
      <c r="A5" s="4" t="s">
        <v>21</v>
      </c>
      <c r="B5" s="19">
        <v>0.16279069767441862</v>
      </c>
      <c r="C5" s="19">
        <v>8.6328096186471928E-2</v>
      </c>
      <c r="D5" s="19">
        <v>7.0780549096089079E-2</v>
      </c>
    </row>
    <row r="6" spans="1:4">
      <c r="A6" s="4" t="s">
        <v>22</v>
      </c>
      <c r="B6" s="19">
        <v>9.8006644518272429E-2</v>
      </c>
      <c r="C6" s="19">
        <v>2.1446485210592316E-2</v>
      </c>
      <c r="D6" s="19">
        <v>2.5881349769596062E-2</v>
      </c>
    </row>
    <row r="7" spans="1:4">
      <c r="A7" s="4" t="s">
        <v>23</v>
      </c>
      <c r="B7" s="19">
        <v>6.4784053156146174E-2</v>
      </c>
      <c r="C7" s="19">
        <v>4.712325735782253E-2</v>
      </c>
      <c r="D7" s="19">
        <v>5.5301986338602803E-2</v>
      </c>
    </row>
    <row r="8" spans="1:4">
      <c r="A8" s="4" t="s">
        <v>24</v>
      </c>
      <c r="B8" s="19">
        <v>0</v>
      </c>
      <c r="C8" s="19">
        <v>6.4774655159696104E-2</v>
      </c>
      <c r="D8" s="19">
        <v>6.097345107529753E-2</v>
      </c>
    </row>
    <row r="9" spans="1:4">
      <c r="A9" s="4" t="s">
        <v>25</v>
      </c>
      <c r="B9" s="19">
        <v>2.6578073089700997E-2</v>
      </c>
      <c r="C9" s="19">
        <v>5.8412628162572838E-2</v>
      </c>
      <c r="D9" s="19">
        <v>5.3463854046407779E-2</v>
      </c>
    </row>
    <row r="10" spans="1:4">
      <c r="A10" s="4" t="s">
        <v>26</v>
      </c>
      <c r="B10" s="20">
        <v>0.28405315614617938</v>
      </c>
      <c r="C10" s="20">
        <v>0.13889134764328392</v>
      </c>
      <c r="D10" s="20">
        <v>0.11469548085083441</v>
      </c>
    </row>
    <row r="11" spans="1:4">
      <c r="A11" s="21" t="s">
        <v>27</v>
      </c>
      <c r="B11" s="22">
        <v>1.8272425249169437E-2</v>
      </c>
      <c r="C11" s="23">
        <v>1.1920041307073836E-2</v>
      </c>
      <c r="D11" s="23">
        <v>3.956948503146946E-2</v>
      </c>
    </row>
    <row r="12" spans="1:4">
      <c r="A12" s="24" t="s">
        <v>28</v>
      </c>
      <c r="B12" s="25">
        <v>602</v>
      </c>
      <c r="C12" s="25">
        <v>271140</v>
      </c>
      <c r="D12" s="25">
        <v>13688351</v>
      </c>
    </row>
    <row r="13" spans="1:4">
      <c r="A13" s="369" t="s">
        <v>360</v>
      </c>
      <c r="B13" s="369"/>
      <c r="C13" s="369"/>
      <c r="D13" s="369"/>
    </row>
  </sheetData>
  <mergeCells count="2">
    <mergeCell ref="A2:D2"/>
    <mergeCell ref="A13:D1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9"/>
  <sheetViews>
    <sheetView workbookViewId="0">
      <selection activeCell="A29" sqref="A29"/>
    </sheetView>
  </sheetViews>
  <sheetFormatPr baseColWidth="10" defaultColWidth="11" defaultRowHeight="15" x14ac:dyDescent="0"/>
  <cols>
    <col min="1" max="1" width="21.1640625" customWidth="1"/>
    <col min="2" max="7" width="10.33203125" customWidth="1"/>
  </cols>
  <sheetData>
    <row r="2" spans="1:7">
      <c r="A2" s="386" t="s">
        <v>238</v>
      </c>
      <c r="B2" s="386"/>
      <c r="C2" s="386"/>
      <c r="D2" s="386"/>
      <c r="E2" s="386"/>
      <c r="F2" s="386"/>
      <c r="G2" s="386"/>
    </row>
    <row r="3" spans="1:7" ht="37" thickBot="1">
      <c r="A3" s="236" t="s">
        <v>239</v>
      </c>
      <c r="B3" s="207">
        <v>2000</v>
      </c>
      <c r="C3" s="207">
        <v>2010</v>
      </c>
      <c r="D3" s="207">
        <v>2020</v>
      </c>
      <c r="E3" s="207">
        <v>2025</v>
      </c>
      <c r="F3" s="208" t="s">
        <v>240</v>
      </c>
      <c r="G3" s="127" t="s">
        <v>252</v>
      </c>
    </row>
    <row r="4" spans="1:7">
      <c r="A4" s="209" t="s">
        <v>11</v>
      </c>
      <c r="B4" s="210"/>
      <c r="C4" s="210"/>
      <c r="D4" s="210"/>
      <c r="E4" s="210"/>
      <c r="F4" s="210"/>
      <c r="G4" s="211"/>
    </row>
    <row r="5" spans="1:7" ht="25">
      <c r="A5" s="212" t="s">
        <v>241</v>
      </c>
      <c r="B5" s="213">
        <v>10</v>
      </c>
      <c r="C5" s="213">
        <v>10</v>
      </c>
      <c r="D5" s="213">
        <v>10</v>
      </c>
      <c r="E5" s="213">
        <v>10</v>
      </c>
      <c r="F5" s="214">
        <v>0</v>
      </c>
      <c r="G5" s="41">
        <v>0</v>
      </c>
    </row>
    <row r="6" spans="1:7" ht="25">
      <c r="A6" s="215" t="s">
        <v>242</v>
      </c>
      <c r="B6" s="216">
        <v>280</v>
      </c>
      <c r="C6" s="216">
        <v>340</v>
      </c>
      <c r="D6" s="216">
        <v>430</v>
      </c>
      <c r="E6" s="216">
        <v>490</v>
      </c>
      <c r="F6" s="214">
        <v>210</v>
      </c>
      <c r="G6" s="41">
        <v>0.75</v>
      </c>
    </row>
    <row r="7" spans="1:7">
      <c r="A7" s="215" t="s">
        <v>243</v>
      </c>
      <c r="B7" s="216">
        <v>1640</v>
      </c>
      <c r="C7" s="216">
        <v>1350</v>
      </c>
      <c r="D7" s="216">
        <v>1350</v>
      </c>
      <c r="E7" s="216">
        <v>1470</v>
      </c>
      <c r="F7" s="214">
        <v>-170</v>
      </c>
      <c r="G7" s="41">
        <v>-0.10365853658536585</v>
      </c>
    </row>
    <row r="8" spans="1:7" ht="25">
      <c r="A8" s="215" t="s">
        <v>244</v>
      </c>
      <c r="B8" s="216">
        <v>150</v>
      </c>
      <c r="C8" s="216">
        <v>280</v>
      </c>
      <c r="D8" s="216">
        <v>390</v>
      </c>
      <c r="E8" s="216">
        <v>460</v>
      </c>
      <c r="F8" s="214">
        <v>310</v>
      </c>
      <c r="G8" s="41">
        <v>2.0666666666666669</v>
      </c>
    </row>
    <row r="9" spans="1:7" ht="25">
      <c r="A9" s="215" t="s">
        <v>245</v>
      </c>
      <c r="B9" s="216">
        <v>890</v>
      </c>
      <c r="C9" s="216">
        <v>1080</v>
      </c>
      <c r="D9" s="216">
        <v>1320</v>
      </c>
      <c r="E9" s="216">
        <v>1300</v>
      </c>
      <c r="F9" s="214">
        <v>410</v>
      </c>
      <c r="G9" s="41">
        <v>0.4606741573033708</v>
      </c>
    </row>
    <row r="10" spans="1:7">
      <c r="A10" s="215" t="s">
        <v>246</v>
      </c>
      <c r="B10" s="216">
        <v>180</v>
      </c>
      <c r="C10" s="216">
        <v>180</v>
      </c>
      <c r="D10" s="216">
        <v>200</v>
      </c>
      <c r="E10" s="216">
        <v>220</v>
      </c>
      <c r="F10" s="214">
        <v>40</v>
      </c>
      <c r="G10" s="41">
        <v>0.22222222222222221</v>
      </c>
    </row>
    <row r="11" spans="1:7">
      <c r="A11" s="217" t="s">
        <v>247</v>
      </c>
      <c r="B11" s="218">
        <v>3150</v>
      </c>
      <c r="C11" s="218">
        <v>3240</v>
      </c>
      <c r="D11" s="218">
        <v>3700</v>
      </c>
      <c r="E11" s="218">
        <v>3950</v>
      </c>
      <c r="F11" s="218">
        <v>800</v>
      </c>
      <c r="G11" s="219">
        <v>0.25396825396825395</v>
      </c>
    </row>
    <row r="12" spans="1:7">
      <c r="A12" s="220" t="s">
        <v>248</v>
      </c>
      <c r="B12" s="221"/>
      <c r="C12" s="221"/>
      <c r="D12" s="221"/>
      <c r="E12" s="221"/>
      <c r="F12" s="222"/>
      <c r="G12" s="223"/>
    </row>
    <row r="13" spans="1:7" ht="25">
      <c r="A13" s="212" t="s">
        <v>241</v>
      </c>
      <c r="B13" s="214">
        <v>1910</v>
      </c>
      <c r="C13" s="214">
        <v>1900</v>
      </c>
      <c r="D13" s="214">
        <v>1910</v>
      </c>
      <c r="E13" s="214">
        <v>1900</v>
      </c>
      <c r="F13" s="224">
        <v>-10</v>
      </c>
      <c r="G13" s="225">
        <v>-5.235602094240838E-3</v>
      </c>
    </row>
    <row r="14" spans="1:7" ht="25">
      <c r="A14" s="215" t="s">
        <v>242</v>
      </c>
      <c r="B14" s="226">
        <v>93260</v>
      </c>
      <c r="C14" s="226">
        <v>73940</v>
      </c>
      <c r="D14" s="226">
        <v>84490</v>
      </c>
      <c r="E14" s="226">
        <v>86860</v>
      </c>
      <c r="F14" s="227">
        <v>-6400</v>
      </c>
      <c r="G14" s="228">
        <v>-6.8625348488097787E-2</v>
      </c>
    </row>
    <row r="15" spans="1:7">
      <c r="A15" s="215" t="s">
        <v>243</v>
      </c>
      <c r="B15" s="226">
        <v>45930</v>
      </c>
      <c r="C15" s="226">
        <v>33840</v>
      </c>
      <c r="D15" s="226">
        <v>39030</v>
      </c>
      <c r="E15" s="226">
        <v>45540</v>
      </c>
      <c r="F15" s="227">
        <v>-390</v>
      </c>
      <c r="G15" s="228">
        <v>-8.4911822338340961E-3</v>
      </c>
    </row>
    <row r="16" spans="1:7" ht="25">
      <c r="A16" s="229" t="s">
        <v>244</v>
      </c>
      <c r="B16" s="226">
        <v>95150</v>
      </c>
      <c r="C16" s="226">
        <v>90990</v>
      </c>
      <c r="D16" s="226">
        <v>104950</v>
      </c>
      <c r="E16" s="226">
        <v>118880</v>
      </c>
      <c r="F16" s="227">
        <v>23730</v>
      </c>
      <c r="G16" s="228">
        <v>0.24939569101418813</v>
      </c>
    </row>
    <row r="17" spans="1:7" ht="25">
      <c r="A17" s="215" t="s">
        <v>245</v>
      </c>
      <c r="B17" s="226">
        <v>94330</v>
      </c>
      <c r="C17" s="226">
        <v>93420</v>
      </c>
      <c r="D17" s="226">
        <v>113320</v>
      </c>
      <c r="E17" s="226">
        <v>117650</v>
      </c>
      <c r="F17" s="227">
        <v>23320</v>
      </c>
      <c r="G17" s="228">
        <v>0.24721721615604791</v>
      </c>
    </row>
    <row r="18" spans="1:7">
      <c r="A18" s="229" t="s">
        <v>246</v>
      </c>
      <c r="B18" s="226">
        <v>56010</v>
      </c>
      <c r="C18" s="226">
        <v>52230</v>
      </c>
      <c r="D18" s="226">
        <v>60700</v>
      </c>
      <c r="E18" s="226">
        <v>69020</v>
      </c>
      <c r="F18" s="227">
        <v>13010</v>
      </c>
      <c r="G18" s="228">
        <v>0.23227995000892698</v>
      </c>
    </row>
    <row r="19" spans="1:7">
      <c r="A19" s="230" t="s">
        <v>247</v>
      </c>
      <c r="B19" s="218">
        <v>386590</v>
      </c>
      <c r="C19" s="218">
        <v>346320</v>
      </c>
      <c r="D19" s="218">
        <v>404400</v>
      </c>
      <c r="E19" s="218">
        <v>439850</v>
      </c>
      <c r="F19" s="231">
        <v>53260</v>
      </c>
      <c r="G19" s="232">
        <v>0.13776869551721463</v>
      </c>
    </row>
    <row r="20" spans="1:7">
      <c r="A20" s="233" t="s">
        <v>249</v>
      </c>
      <c r="B20" s="234"/>
      <c r="C20" s="234"/>
      <c r="D20" s="234"/>
      <c r="E20" s="234"/>
      <c r="F20" s="234"/>
      <c r="G20" s="235"/>
    </row>
    <row r="21" spans="1:7" ht="25">
      <c r="A21" s="212" t="s">
        <v>241</v>
      </c>
      <c r="B21" s="214">
        <v>24470</v>
      </c>
      <c r="C21" s="214">
        <v>24520</v>
      </c>
      <c r="D21" s="214">
        <v>25070</v>
      </c>
      <c r="E21" s="214">
        <v>25270</v>
      </c>
      <c r="F21" s="224">
        <v>800</v>
      </c>
      <c r="G21" s="225">
        <v>3.2693093583980384E-2</v>
      </c>
    </row>
    <row r="22" spans="1:7" ht="25">
      <c r="A22" s="215" t="s">
        <v>242</v>
      </c>
      <c r="B22" s="226">
        <v>863420</v>
      </c>
      <c r="C22" s="226">
        <v>717180</v>
      </c>
      <c r="D22" s="226">
        <v>819010</v>
      </c>
      <c r="E22" s="226">
        <v>861170</v>
      </c>
      <c r="F22" s="224">
        <v>-2250</v>
      </c>
      <c r="G22" s="228">
        <v>-2.6059160084315859E-3</v>
      </c>
    </row>
    <row r="23" spans="1:7">
      <c r="A23" s="215" t="s">
        <v>243</v>
      </c>
      <c r="B23" s="226">
        <v>402670</v>
      </c>
      <c r="C23" s="226">
        <v>347400</v>
      </c>
      <c r="D23" s="226">
        <v>399950</v>
      </c>
      <c r="E23" s="226">
        <v>453870</v>
      </c>
      <c r="F23" s="224">
        <v>51200</v>
      </c>
      <c r="G23" s="228">
        <v>0.12715126530409515</v>
      </c>
    </row>
    <row r="24" spans="1:7" ht="25">
      <c r="A24" s="215" t="s">
        <v>245</v>
      </c>
      <c r="B24" s="226">
        <v>1056030</v>
      </c>
      <c r="C24" s="226">
        <v>1120700</v>
      </c>
      <c r="D24" s="226">
        <v>1322650</v>
      </c>
      <c r="E24" s="226">
        <v>1403080</v>
      </c>
      <c r="F24" s="224">
        <v>347050</v>
      </c>
      <c r="G24" s="228">
        <v>0.32863649706921205</v>
      </c>
    </row>
    <row r="25" spans="1:7" ht="25">
      <c r="A25" s="229" t="s">
        <v>244</v>
      </c>
      <c r="B25" s="226">
        <v>851610</v>
      </c>
      <c r="C25" s="226">
        <v>766860</v>
      </c>
      <c r="D25" s="226">
        <v>893550</v>
      </c>
      <c r="E25" s="226">
        <v>990840</v>
      </c>
      <c r="F25" s="224">
        <v>139230</v>
      </c>
      <c r="G25" s="228">
        <v>0.16349033008067074</v>
      </c>
    </row>
    <row r="26" spans="1:7">
      <c r="A26" s="229" t="s">
        <v>246</v>
      </c>
      <c r="B26" s="226">
        <v>555260</v>
      </c>
      <c r="C26" s="226">
        <v>499180</v>
      </c>
      <c r="D26" s="226">
        <v>580460</v>
      </c>
      <c r="E26" s="226">
        <v>645670</v>
      </c>
      <c r="F26" s="224">
        <v>90410</v>
      </c>
      <c r="G26" s="228">
        <v>0.16282462269927603</v>
      </c>
    </row>
    <row r="27" spans="1:7">
      <c r="A27" s="230" t="s">
        <v>247</v>
      </c>
      <c r="B27" s="218">
        <v>3753460</v>
      </c>
      <c r="C27" s="218">
        <v>3693920</v>
      </c>
      <c r="D27" s="218">
        <v>4280700</v>
      </c>
      <c r="E27" s="218">
        <v>4595170</v>
      </c>
      <c r="F27" s="224">
        <v>841710</v>
      </c>
      <c r="G27" s="232">
        <v>0.22424909283700906</v>
      </c>
    </row>
    <row r="28" spans="1:7">
      <c r="A28" s="388" t="s">
        <v>250</v>
      </c>
      <c r="B28" s="388"/>
      <c r="C28" s="388"/>
      <c r="D28" s="388"/>
      <c r="E28" s="388"/>
      <c r="F28" s="388"/>
      <c r="G28" s="388"/>
    </row>
    <row r="29" spans="1:7">
      <c r="A29" s="364" t="s">
        <v>354</v>
      </c>
    </row>
  </sheetData>
  <mergeCells count="2">
    <mergeCell ref="A2:G2"/>
    <mergeCell ref="A28:G2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0"/>
  <sheetViews>
    <sheetView workbookViewId="0">
      <selection activeCell="B5" sqref="B5:G9"/>
    </sheetView>
  </sheetViews>
  <sheetFormatPr baseColWidth="10" defaultColWidth="11" defaultRowHeight="15" x14ac:dyDescent="0"/>
  <cols>
    <col min="1" max="1" width="24.1640625" customWidth="1"/>
    <col min="2" max="7" width="10.33203125" customWidth="1"/>
  </cols>
  <sheetData>
    <row r="2" spans="1:7">
      <c r="A2" s="389" t="s">
        <v>251</v>
      </c>
      <c r="B2" s="389">
        <v>0</v>
      </c>
      <c r="C2" s="389">
        <v>0</v>
      </c>
      <c r="D2" s="389">
        <v>0</v>
      </c>
      <c r="E2" s="389">
        <v>0</v>
      </c>
      <c r="F2" s="389">
        <v>0</v>
      </c>
      <c r="G2" s="389">
        <v>0</v>
      </c>
    </row>
    <row r="3" spans="1:7" ht="37" thickBot="1">
      <c r="A3" s="237" t="s">
        <v>239</v>
      </c>
      <c r="B3" s="237">
        <v>2000</v>
      </c>
      <c r="C3" s="237">
        <v>2010</v>
      </c>
      <c r="D3" s="237">
        <v>2020</v>
      </c>
      <c r="E3" s="237">
        <v>2025</v>
      </c>
      <c r="F3" s="238" t="s">
        <v>240</v>
      </c>
      <c r="G3" s="262" t="s">
        <v>252</v>
      </c>
    </row>
    <row r="4" spans="1:7">
      <c r="A4" s="209" t="s">
        <v>253</v>
      </c>
      <c r="B4" s="210"/>
      <c r="C4" s="210"/>
      <c r="D4" s="210"/>
      <c r="E4" s="210"/>
      <c r="F4" s="239"/>
      <c r="G4" s="240"/>
    </row>
    <row r="5" spans="1:7">
      <c r="A5" s="241" t="s">
        <v>254</v>
      </c>
      <c r="B5" s="242">
        <v>5.8441558441558445</v>
      </c>
      <c r="C5" s="242">
        <v>4.9090909090909092</v>
      </c>
      <c r="D5" s="242">
        <v>5.2857142857142856</v>
      </c>
      <c r="E5" s="242">
        <v>5.4861111111111107</v>
      </c>
      <c r="F5" s="243" t="s">
        <v>0</v>
      </c>
      <c r="G5" s="256" t="s">
        <v>0</v>
      </c>
    </row>
    <row r="6" spans="1:7">
      <c r="A6" s="216" t="s">
        <v>255</v>
      </c>
      <c r="B6" s="244">
        <v>539</v>
      </c>
      <c r="C6" s="244">
        <v>660</v>
      </c>
      <c r="D6" s="244">
        <v>700</v>
      </c>
      <c r="E6" s="244">
        <v>720</v>
      </c>
      <c r="F6" s="245">
        <v>181</v>
      </c>
      <c r="G6" s="253">
        <v>0.25138888888888888</v>
      </c>
    </row>
    <row r="7" spans="1:7">
      <c r="A7" s="246" t="s">
        <v>256</v>
      </c>
      <c r="B7" s="244">
        <v>3150</v>
      </c>
      <c r="C7" s="244">
        <v>3240</v>
      </c>
      <c r="D7" s="244">
        <v>3700</v>
      </c>
      <c r="E7" s="244">
        <v>3950</v>
      </c>
      <c r="F7" s="245">
        <v>800</v>
      </c>
      <c r="G7" s="253">
        <v>0.20253164556962025</v>
      </c>
    </row>
    <row r="8" spans="1:7">
      <c r="A8" s="246" t="s">
        <v>257</v>
      </c>
      <c r="B8" s="247">
        <v>1.6785380456839512E-3</v>
      </c>
      <c r="C8" s="247">
        <v>2.1819173598799945E-3</v>
      </c>
      <c r="D8" s="247">
        <v>2.2463496817671283E-3</v>
      </c>
      <c r="E8" s="247">
        <v>2.2825564632388273E-3</v>
      </c>
      <c r="F8" s="248" t="s">
        <v>0</v>
      </c>
      <c r="G8" s="253" t="s">
        <v>0</v>
      </c>
    </row>
    <row r="9" spans="1:7">
      <c r="A9" s="230" t="s">
        <v>258</v>
      </c>
      <c r="B9" s="249">
        <v>8.1481673090354114E-3</v>
      </c>
      <c r="C9" s="249">
        <v>9.355509355509356E-3</v>
      </c>
      <c r="D9" s="249">
        <v>9.1493570722057365E-3</v>
      </c>
      <c r="E9" s="249">
        <v>8.9803342048425591E-3</v>
      </c>
      <c r="F9" s="250" t="s">
        <v>0</v>
      </c>
      <c r="G9" s="254" t="s">
        <v>0</v>
      </c>
    </row>
    <row r="10" spans="1:7">
      <c r="A10" s="233" t="s">
        <v>259</v>
      </c>
      <c r="B10" s="234"/>
      <c r="C10" s="234"/>
      <c r="D10" s="234"/>
      <c r="E10" s="234"/>
      <c r="F10" s="251"/>
      <c r="G10" s="257"/>
    </row>
    <row r="11" spans="1:7">
      <c r="A11" s="241" t="s">
        <v>254</v>
      </c>
      <c r="B11" s="242">
        <v>1.0456149841098112</v>
      </c>
      <c r="C11" s="242">
        <v>1.0472331418203811</v>
      </c>
      <c r="D11" s="242">
        <v>1.0661745320326919</v>
      </c>
      <c r="E11" s="242">
        <v>1.0764806656877142</v>
      </c>
      <c r="F11" s="252" t="s">
        <v>0</v>
      </c>
      <c r="G11" s="252" t="s">
        <v>0</v>
      </c>
    </row>
    <row r="12" spans="1:7">
      <c r="A12" s="216" t="s">
        <v>255</v>
      </c>
      <c r="B12" s="244">
        <v>369725</v>
      </c>
      <c r="C12" s="244">
        <v>330700</v>
      </c>
      <c r="D12" s="244">
        <v>379300</v>
      </c>
      <c r="E12" s="244">
        <v>408600</v>
      </c>
      <c r="F12" s="245">
        <v>38875</v>
      </c>
      <c r="G12" s="253">
        <v>9.5141948115516392E-2</v>
      </c>
    </row>
    <row r="13" spans="1:7">
      <c r="A13" s="246" t="s">
        <v>256</v>
      </c>
      <c r="B13" s="244">
        <v>386590</v>
      </c>
      <c r="C13" s="244">
        <v>346320</v>
      </c>
      <c r="D13" s="244">
        <v>404400</v>
      </c>
      <c r="E13" s="244">
        <v>439850</v>
      </c>
      <c r="F13" s="245">
        <v>53260</v>
      </c>
      <c r="G13" s="253">
        <v>0.12108673411390247</v>
      </c>
    </row>
    <row r="14" spans="1:7">
      <c r="A14" s="246" t="s">
        <v>260</v>
      </c>
      <c r="B14" s="247">
        <v>0.10424348613645348</v>
      </c>
      <c r="C14" s="247">
        <v>9.9881498835419594E-2</v>
      </c>
      <c r="D14" s="247">
        <v>9.9937640309304063E-2</v>
      </c>
      <c r="E14" s="247">
        <v>9.9511052134514458E-2</v>
      </c>
      <c r="F14" s="253" t="s">
        <v>0</v>
      </c>
      <c r="G14" s="253" t="s">
        <v>0</v>
      </c>
    </row>
    <row r="15" spans="1:7">
      <c r="A15" s="230" t="s">
        <v>261</v>
      </c>
      <c r="B15" s="249">
        <v>0.10299563602649289</v>
      </c>
      <c r="C15" s="249">
        <v>9.9636346897440622E-2</v>
      </c>
      <c r="D15" s="249">
        <v>0.1000819167023454</v>
      </c>
      <c r="E15" s="249">
        <v>0.10042466722984543</v>
      </c>
      <c r="F15" s="254" t="s">
        <v>0</v>
      </c>
      <c r="G15" s="258" t="s">
        <v>0</v>
      </c>
    </row>
    <row r="16" spans="1:7">
      <c r="A16" s="233" t="s">
        <v>249</v>
      </c>
      <c r="B16" s="234"/>
      <c r="C16" s="234"/>
      <c r="D16" s="234"/>
      <c r="E16" s="234"/>
      <c r="F16" s="234"/>
      <c r="G16" s="259"/>
    </row>
    <row r="17" spans="1:7">
      <c r="A17" s="241" t="s">
        <v>254</v>
      </c>
      <c r="B17" s="255">
        <v>1.0872922325633807</v>
      </c>
      <c r="C17" s="255">
        <v>1.0192182505937895</v>
      </c>
      <c r="D17" s="255">
        <v>1.0196552942363986</v>
      </c>
      <c r="E17" s="255">
        <v>1.0270365333208273</v>
      </c>
      <c r="F17" s="261" t="s">
        <v>0</v>
      </c>
      <c r="G17" s="260" t="s">
        <v>0</v>
      </c>
    </row>
    <row r="18" spans="1:7">
      <c r="A18" s="216" t="s">
        <v>255</v>
      </c>
      <c r="B18" s="244">
        <v>3452117</v>
      </c>
      <c r="C18" s="244">
        <v>3410300</v>
      </c>
      <c r="D18" s="244">
        <v>3962800</v>
      </c>
      <c r="E18" s="244">
        <v>4264600</v>
      </c>
      <c r="F18" s="245">
        <v>812483</v>
      </c>
      <c r="G18" s="253">
        <v>0.19051798527411715</v>
      </c>
    </row>
    <row r="19" spans="1:7">
      <c r="A19" s="246" t="s">
        <v>256</v>
      </c>
      <c r="B19" s="244">
        <v>3753460</v>
      </c>
      <c r="C19" s="244">
        <v>3475840</v>
      </c>
      <c r="D19" s="244">
        <v>4040690</v>
      </c>
      <c r="E19" s="244">
        <v>4379900</v>
      </c>
      <c r="F19" s="245">
        <v>626440</v>
      </c>
      <c r="G19" s="254">
        <v>0.14302609648622114</v>
      </c>
    </row>
    <row r="20" spans="1:7">
      <c r="A20" s="390" t="s">
        <v>250</v>
      </c>
      <c r="B20" s="390"/>
      <c r="C20" s="390"/>
      <c r="D20" s="390"/>
      <c r="E20" s="390"/>
      <c r="F20" s="390"/>
      <c r="G20" s="390"/>
    </row>
  </sheetData>
  <mergeCells count="2">
    <mergeCell ref="A2:G2"/>
    <mergeCell ref="A20:G2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5"/>
  <sheetViews>
    <sheetView tabSelected="1" workbookViewId="0">
      <selection activeCell="A2" sqref="A2:F25"/>
    </sheetView>
  </sheetViews>
  <sheetFormatPr baseColWidth="10" defaultColWidth="11" defaultRowHeight="15" x14ac:dyDescent="0"/>
  <cols>
    <col min="1" max="1" width="16.33203125" customWidth="1"/>
    <col min="2" max="6" width="10.33203125" customWidth="1"/>
  </cols>
  <sheetData>
    <row r="2" spans="1:6">
      <c r="A2" s="366" t="s">
        <v>262</v>
      </c>
      <c r="B2" s="366"/>
      <c r="C2" s="366"/>
      <c r="D2" s="366"/>
      <c r="E2" s="366"/>
      <c r="F2" s="366"/>
    </row>
    <row r="3" spans="1:6" ht="49" thickBot="1">
      <c r="A3" s="132"/>
      <c r="B3" s="91">
        <v>2000</v>
      </c>
      <c r="C3" s="91">
        <v>2010</v>
      </c>
      <c r="D3" s="91" t="s">
        <v>263</v>
      </c>
      <c r="E3" s="91" t="s">
        <v>264</v>
      </c>
      <c r="F3" s="127" t="s">
        <v>265</v>
      </c>
    </row>
    <row r="4" spans="1:6">
      <c r="A4" s="358" t="s">
        <v>133</v>
      </c>
      <c r="B4" s="359">
        <v>7194</v>
      </c>
      <c r="C4" s="6">
        <v>6914</v>
      </c>
      <c r="D4" s="359">
        <v>7600</v>
      </c>
      <c r="E4" s="20">
        <v>-3.8921323324993047E-2</v>
      </c>
      <c r="F4" s="20">
        <v>9.9218975990743405E-2</v>
      </c>
    </row>
    <row r="5" spans="1:6">
      <c r="A5" s="358" t="s">
        <v>134</v>
      </c>
      <c r="B5" s="359">
        <v>25123</v>
      </c>
      <c r="C5" s="6">
        <v>25835</v>
      </c>
      <c r="D5" s="359">
        <v>26900</v>
      </c>
      <c r="E5" s="20">
        <v>2.8340564423038651E-2</v>
      </c>
      <c r="F5" s="20">
        <v>4.1223146893748792E-2</v>
      </c>
    </row>
    <row r="6" spans="1:6">
      <c r="A6" s="358" t="s">
        <v>135</v>
      </c>
      <c r="B6" s="359">
        <v>3597</v>
      </c>
      <c r="C6" s="6">
        <v>4282</v>
      </c>
      <c r="D6" s="359">
        <v>5300</v>
      </c>
      <c r="E6" s="20">
        <v>0.19043647484014456</v>
      </c>
      <c r="F6" s="20">
        <v>0.23773937412424101</v>
      </c>
    </row>
    <row r="7" spans="1:6">
      <c r="A7" s="358" t="s">
        <v>136</v>
      </c>
      <c r="B7" s="359">
        <v>28158</v>
      </c>
      <c r="C7" s="6">
        <v>28806</v>
      </c>
      <c r="D7" s="359">
        <v>31700</v>
      </c>
      <c r="E7" s="20">
        <v>2.3012998082250161E-2</v>
      </c>
      <c r="F7" s="20">
        <v>0.10046518086509755</v>
      </c>
    </row>
    <row r="8" spans="1:6">
      <c r="A8" s="358" t="s">
        <v>11</v>
      </c>
      <c r="B8" s="359">
        <v>1187</v>
      </c>
      <c r="C8" s="365">
        <v>1792</v>
      </c>
      <c r="D8" s="359">
        <v>1800</v>
      </c>
      <c r="E8" s="20">
        <f>((1792-1187)/1187)</f>
        <v>0.50968828980623415</v>
      </c>
      <c r="F8" s="397">
        <v>4.464285714285714E-3</v>
      </c>
    </row>
    <row r="9" spans="1:6">
      <c r="A9" s="358" t="s">
        <v>137</v>
      </c>
      <c r="B9" s="359">
        <v>103625</v>
      </c>
      <c r="C9" s="6">
        <v>101123</v>
      </c>
      <c r="D9" s="359">
        <v>118000</v>
      </c>
      <c r="E9" s="20">
        <v>-2.4144752714113388E-2</v>
      </c>
      <c r="F9" s="398">
        <v>0.16689576060836803</v>
      </c>
    </row>
    <row r="10" spans="1:6">
      <c r="A10" s="358" t="s">
        <v>138</v>
      </c>
      <c r="B10" s="359">
        <v>29506</v>
      </c>
      <c r="C10" s="6">
        <v>28155</v>
      </c>
      <c r="D10" s="359">
        <v>37100</v>
      </c>
      <c r="E10" s="20">
        <v>-4.57872974988138E-2</v>
      </c>
      <c r="F10" s="20">
        <v>0.31770555851536142</v>
      </c>
    </row>
    <row r="11" spans="1:6">
      <c r="A11" s="358" t="s">
        <v>139</v>
      </c>
      <c r="B11" s="359">
        <v>28803</v>
      </c>
      <c r="C11" s="142">
        <v>30567</v>
      </c>
      <c r="D11" s="359">
        <v>31700</v>
      </c>
      <c r="E11" s="20">
        <v>6.1243620456202477E-2</v>
      </c>
      <c r="F11" s="20">
        <v>3.7066117054339646E-2</v>
      </c>
    </row>
    <row r="12" spans="1:6">
      <c r="A12" s="358" t="s">
        <v>140</v>
      </c>
      <c r="B12" s="359">
        <v>11842</v>
      </c>
      <c r="C12" s="6">
        <v>11324</v>
      </c>
      <c r="D12" s="359">
        <v>13400</v>
      </c>
      <c r="E12" s="20">
        <v>-4.37426110454315E-2</v>
      </c>
      <c r="F12" s="20">
        <v>0.1833274461321088</v>
      </c>
    </row>
    <row r="13" spans="1:6">
      <c r="A13" s="358" t="s">
        <v>141</v>
      </c>
      <c r="B13" s="359">
        <v>10825</v>
      </c>
      <c r="C13" s="6">
        <v>10825</v>
      </c>
      <c r="D13" s="359">
        <v>12000</v>
      </c>
      <c r="E13" s="20">
        <v>0</v>
      </c>
      <c r="F13" s="20">
        <v>0.10854503464203233</v>
      </c>
    </row>
    <row r="14" spans="1:6">
      <c r="A14" s="358" t="s">
        <v>142</v>
      </c>
      <c r="B14" s="359">
        <v>30785</v>
      </c>
      <c r="C14" s="6">
        <v>32026</v>
      </c>
      <c r="D14" s="359">
        <v>34600</v>
      </c>
      <c r="E14" s="20">
        <v>4.0311840181906776E-2</v>
      </c>
      <c r="F14" s="20">
        <v>8.0372197589458572E-2</v>
      </c>
    </row>
    <row r="15" spans="1:6">
      <c r="A15" s="358" t="s">
        <v>143</v>
      </c>
      <c r="B15" s="359">
        <v>20718</v>
      </c>
      <c r="C15" s="6">
        <v>21532</v>
      </c>
      <c r="D15" s="359">
        <v>23600</v>
      </c>
      <c r="E15" s="20">
        <v>3.9289506709141803E-2</v>
      </c>
      <c r="F15" s="20">
        <v>9.6043098643878874E-2</v>
      </c>
    </row>
    <row r="16" spans="1:6">
      <c r="A16" s="358" t="s">
        <v>144</v>
      </c>
      <c r="B16" s="359">
        <v>38390</v>
      </c>
      <c r="C16" s="6">
        <v>37234</v>
      </c>
      <c r="D16" s="359">
        <v>39300</v>
      </c>
      <c r="E16" s="20">
        <v>-3.0112008335504037E-2</v>
      </c>
      <c r="F16" s="20">
        <v>5.5486920556480634E-2</v>
      </c>
    </row>
    <row r="17" spans="1:6">
      <c r="A17" s="358" t="s">
        <v>145</v>
      </c>
      <c r="B17" s="359">
        <v>4462</v>
      </c>
      <c r="C17" s="6">
        <v>4353</v>
      </c>
      <c r="D17" s="359">
        <v>4500</v>
      </c>
      <c r="E17" s="20">
        <v>-2.4428507395786642E-2</v>
      </c>
      <c r="F17" s="20">
        <v>3.3769813921433495E-2</v>
      </c>
    </row>
    <row r="18" spans="1:6">
      <c r="A18" s="358" t="s">
        <v>146</v>
      </c>
      <c r="B18" s="359">
        <v>75402</v>
      </c>
      <c r="C18" s="6">
        <v>76815</v>
      </c>
      <c r="D18" s="359">
        <v>84400</v>
      </c>
      <c r="E18" s="20">
        <v>1.8739555979947482E-2</v>
      </c>
      <c r="F18" s="20">
        <v>9.8743734947601386E-2</v>
      </c>
    </row>
    <row r="19" spans="1:6">
      <c r="A19" s="358" t="s">
        <v>147</v>
      </c>
      <c r="B19" s="359">
        <v>40165</v>
      </c>
      <c r="C19" s="6">
        <v>41114</v>
      </c>
      <c r="D19" s="359">
        <v>48600</v>
      </c>
      <c r="E19" s="20">
        <v>2.3627536412299265E-2</v>
      </c>
      <c r="F19" s="20">
        <v>0.18207909714452497</v>
      </c>
    </row>
    <row r="20" spans="1:6">
      <c r="A20" s="358" t="s">
        <v>148</v>
      </c>
      <c r="B20" s="359">
        <v>27718</v>
      </c>
      <c r="C20" s="6">
        <v>28406</v>
      </c>
      <c r="D20" s="359">
        <v>30900</v>
      </c>
      <c r="E20" s="20">
        <v>2.482141568655747E-2</v>
      </c>
      <c r="F20" s="360">
        <v>0.09</v>
      </c>
    </row>
    <row r="21" spans="1:6">
      <c r="A21" s="358" t="s">
        <v>149</v>
      </c>
      <c r="B21" s="359">
        <v>92482</v>
      </c>
      <c r="C21" s="6">
        <v>97207</v>
      </c>
      <c r="D21" s="359">
        <v>105700</v>
      </c>
      <c r="E21" s="20">
        <v>5.1091023118012155E-2</v>
      </c>
      <c r="F21" s="20">
        <v>8.7370251113602929E-2</v>
      </c>
    </row>
    <row r="22" spans="1:6">
      <c r="A22" s="358" t="s">
        <v>150</v>
      </c>
      <c r="B22" s="359">
        <v>60552</v>
      </c>
      <c r="C22" s="6">
        <v>63632</v>
      </c>
      <c r="D22" s="359">
        <v>69700</v>
      </c>
      <c r="E22" s="20">
        <v>5.0865371911745276E-2</v>
      </c>
      <c r="F22" s="20">
        <v>9.5360824742268036E-2</v>
      </c>
    </row>
    <row r="23" spans="1:6">
      <c r="A23" s="361" t="s">
        <v>151</v>
      </c>
      <c r="B23" s="362">
        <v>5352</v>
      </c>
      <c r="C23" s="6">
        <v>5287</v>
      </c>
      <c r="D23" s="362">
        <v>5600</v>
      </c>
      <c r="E23" s="20">
        <v>-1.2144992526158445E-2</v>
      </c>
      <c r="F23" s="20">
        <v>5.9201815774541325E-2</v>
      </c>
    </row>
    <row r="24" spans="1:6">
      <c r="A24" s="361" t="s">
        <v>259</v>
      </c>
      <c r="B24" s="362">
        <v>707163</v>
      </c>
      <c r="C24" s="6">
        <v>718451</v>
      </c>
      <c r="D24" s="362">
        <v>801300</v>
      </c>
      <c r="E24" s="363">
        <v>0.02</v>
      </c>
      <c r="F24" s="363">
        <v>0.12</v>
      </c>
    </row>
    <row r="25" spans="1:6">
      <c r="A25" s="391" t="s">
        <v>367</v>
      </c>
      <c r="B25" s="391"/>
      <c r="C25" s="391"/>
      <c r="D25" s="391"/>
      <c r="E25" s="391"/>
      <c r="F25" s="391"/>
    </row>
  </sheetData>
  <mergeCells count="2">
    <mergeCell ref="A2:F2"/>
    <mergeCell ref="A25:F2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5"/>
  <sheetViews>
    <sheetView workbookViewId="0">
      <selection activeCell="A25" sqref="A25:E25"/>
    </sheetView>
  </sheetViews>
  <sheetFormatPr baseColWidth="10" defaultColWidth="11" defaultRowHeight="15" x14ac:dyDescent="0"/>
  <cols>
    <col min="1" max="1" width="15.83203125" customWidth="1"/>
    <col min="2" max="5" width="10.5" customWidth="1"/>
  </cols>
  <sheetData>
    <row r="2" spans="1:5">
      <c r="A2" s="386" t="s">
        <v>266</v>
      </c>
      <c r="B2" s="386">
        <v>0</v>
      </c>
      <c r="C2" s="386">
        <v>0</v>
      </c>
      <c r="D2" s="386">
        <v>0</v>
      </c>
      <c r="E2" s="386">
        <v>0</v>
      </c>
    </row>
    <row r="3" spans="1:5" ht="49" thickBot="1">
      <c r="A3" s="269"/>
      <c r="B3" s="271" t="s">
        <v>267</v>
      </c>
      <c r="C3" s="270" t="s">
        <v>268</v>
      </c>
      <c r="D3" s="270" t="s">
        <v>269</v>
      </c>
      <c r="E3" s="271" t="s">
        <v>270</v>
      </c>
    </row>
    <row r="4" spans="1:5">
      <c r="A4" s="133" t="s">
        <v>133</v>
      </c>
      <c r="B4" s="134">
        <v>1789</v>
      </c>
      <c r="C4" s="134">
        <v>1996</v>
      </c>
      <c r="D4" s="41">
        <v>0.96332046332046328</v>
      </c>
      <c r="E4" s="41">
        <v>0.95924932975871313</v>
      </c>
    </row>
    <row r="5" spans="1:5">
      <c r="A5" s="135" t="s">
        <v>134</v>
      </c>
      <c r="B5" s="31">
        <v>9253</v>
      </c>
      <c r="C5" s="31">
        <v>4853</v>
      </c>
      <c r="D5" s="45">
        <v>0.90642510272693311</v>
      </c>
      <c r="E5" s="45">
        <v>0.94585539824921649</v>
      </c>
    </row>
    <row r="6" spans="1:5">
      <c r="A6" s="135" t="s">
        <v>135</v>
      </c>
      <c r="B6" s="31">
        <v>2083</v>
      </c>
      <c r="C6" s="31">
        <v>5889</v>
      </c>
      <c r="D6" s="45">
        <v>0.96699507389162564</v>
      </c>
      <c r="E6" s="45">
        <v>0.90350456072971674</v>
      </c>
    </row>
    <row r="7" spans="1:5">
      <c r="A7" s="135" t="s">
        <v>136</v>
      </c>
      <c r="B7" s="31">
        <v>13318</v>
      </c>
      <c r="C7" s="31">
        <v>31586</v>
      </c>
      <c r="D7" s="45">
        <v>0.95330938943047716</v>
      </c>
      <c r="E7" s="45">
        <v>0.88384141763027479</v>
      </c>
    </row>
    <row r="8" spans="1:5">
      <c r="A8" s="135" t="s">
        <v>11</v>
      </c>
      <c r="B8" s="31">
        <v>786</v>
      </c>
      <c r="C8" s="31">
        <v>3564</v>
      </c>
      <c r="D8" s="45">
        <v>0.99082568807339455</v>
      </c>
      <c r="E8" s="45">
        <v>0.9580152671755725</v>
      </c>
    </row>
    <row r="9" spans="1:5">
      <c r="A9" s="135" t="s">
        <v>137</v>
      </c>
      <c r="B9" s="31">
        <v>46030</v>
      </c>
      <c r="C9" s="31">
        <v>13337</v>
      </c>
      <c r="D9" s="45">
        <v>0.83450131397822547</v>
      </c>
      <c r="E9" s="45">
        <v>0.9425374755594178</v>
      </c>
    </row>
    <row r="10" spans="1:5">
      <c r="A10" s="135" t="s">
        <v>138</v>
      </c>
      <c r="B10" s="31">
        <v>7737</v>
      </c>
      <c r="C10" s="31">
        <v>2525</v>
      </c>
      <c r="D10" s="45">
        <v>0.86620926243567753</v>
      </c>
      <c r="E10" s="45">
        <v>0.9495928654517255</v>
      </c>
    </row>
    <row r="11" spans="1:5">
      <c r="A11" s="135" t="s">
        <v>139</v>
      </c>
      <c r="B11" s="31">
        <v>18257</v>
      </c>
      <c r="C11" s="31">
        <v>17202</v>
      </c>
      <c r="D11" s="45">
        <v>0.92763157894736847</v>
      </c>
      <c r="E11" s="45">
        <v>0.926493947526976</v>
      </c>
    </row>
    <row r="12" spans="1:5">
      <c r="A12" s="135" t="s">
        <v>140</v>
      </c>
      <c r="B12" s="31">
        <v>4369</v>
      </c>
      <c r="C12" s="31">
        <v>3195</v>
      </c>
      <c r="D12" s="45">
        <v>0.78021978021978022</v>
      </c>
      <c r="E12" s="45">
        <v>0.79400320439459826</v>
      </c>
    </row>
    <row r="13" spans="1:5">
      <c r="A13" s="135" t="s">
        <v>141</v>
      </c>
      <c r="B13" s="31">
        <v>4081</v>
      </c>
      <c r="C13" s="31">
        <v>1077</v>
      </c>
      <c r="D13" s="45">
        <v>0.91271186440677965</v>
      </c>
      <c r="E13" s="45">
        <v>0.97476108796863514</v>
      </c>
    </row>
    <row r="14" spans="1:5">
      <c r="A14" s="135" t="s">
        <v>142</v>
      </c>
      <c r="B14" s="31">
        <v>13616</v>
      </c>
      <c r="C14" s="31">
        <v>24549</v>
      </c>
      <c r="D14" s="45">
        <v>0.94772806238659613</v>
      </c>
      <c r="E14" s="45">
        <v>0.90055816686251466</v>
      </c>
    </row>
    <row r="15" spans="1:5">
      <c r="A15" s="135" t="s">
        <v>143</v>
      </c>
      <c r="B15" s="31">
        <v>7599</v>
      </c>
      <c r="C15" s="31">
        <v>3924</v>
      </c>
      <c r="D15" s="45">
        <v>0.89958734525447037</v>
      </c>
      <c r="E15" s="45">
        <v>0.94236083695223061</v>
      </c>
    </row>
    <row r="16" spans="1:5">
      <c r="A16" s="135" t="s">
        <v>144</v>
      </c>
      <c r="B16" s="268">
        <v>16176</v>
      </c>
      <c r="C16" s="268">
        <v>2667</v>
      </c>
      <c r="D16" s="45">
        <v>0.67484817813765186</v>
      </c>
      <c r="E16" s="44">
        <v>0.92056132542037583</v>
      </c>
    </row>
    <row r="17" spans="1:5">
      <c r="A17" s="135" t="s">
        <v>145</v>
      </c>
      <c r="B17" s="31">
        <v>1640</v>
      </c>
      <c r="C17" s="31">
        <v>945</v>
      </c>
      <c r="D17" s="45">
        <v>0.95939086294416243</v>
      </c>
      <c r="E17" s="45">
        <v>0.97560975609756095</v>
      </c>
    </row>
    <row r="18" spans="1:5">
      <c r="A18" s="135" t="s">
        <v>146</v>
      </c>
      <c r="B18" s="31">
        <v>32153</v>
      </c>
      <c r="C18" s="31">
        <v>42906</v>
      </c>
      <c r="D18" s="45">
        <v>0.91238889125164802</v>
      </c>
      <c r="E18" s="45">
        <v>0.87186265667278329</v>
      </c>
    </row>
    <row r="19" spans="1:5">
      <c r="A19" s="135" t="s">
        <v>147</v>
      </c>
      <c r="B19" s="31">
        <v>17159</v>
      </c>
      <c r="C19" s="31">
        <v>10351</v>
      </c>
      <c r="D19" s="45">
        <v>0.90670988086895588</v>
      </c>
      <c r="E19" s="45">
        <v>0.93793344600501194</v>
      </c>
    </row>
    <row r="20" spans="1:5">
      <c r="A20" s="135" t="s">
        <v>148</v>
      </c>
      <c r="B20" s="31">
        <v>12212</v>
      </c>
      <c r="C20" s="31">
        <v>10955</v>
      </c>
      <c r="D20" s="45">
        <v>0.91132185342317606</v>
      </c>
      <c r="E20" s="45">
        <v>0.91270881100556833</v>
      </c>
    </row>
    <row r="21" spans="1:5">
      <c r="A21" s="135" t="s">
        <v>149</v>
      </c>
      <c r="B21" s="31">
        <v>40968</v>
      </c>
      <c r="C21" s="31">
        <v>32665</v>
      </c>
      <c r="D21" s="45">
        <v>0.86612398578777117</v>
      </c>
      <c r="E21" s="45">
        <v>0.87675746924428821</v>
      </c>
    </row>
    <row r="22" spans="1:5">
      <c r="A22" s="135" t="s">
        <v>150</v>
      </c>
      <c r="B22" s="31">
        <v>30618</v>
      </c>
      <c r="C22" s="31">
        <v>37691</v>
      </c>
      <c r="D22" s="45">
        <v>0.91456371930505675</v>
      </c>
      <c r="E22" s="45">
        <v>0.88500228623685417</v>
      </c>
    </row>
    <row r="23" spans="1:5">
      <c r="A23" s="136" t="s">
        <v>151</v>
      </c>
      <c r="B23" s="34">
        <v>2428</v>
      </c>
      <c r="C23" s="34">
        <v>1639</v>
      </c>
      <c r="D23" s="219">
        <v>0.94630484988452657</v>
      </c>
      <c r="E23" s="219">
        <v>0.96169686985172986</v>
      </c>
    </row>
    <row r="24" spans="1:5">
      <c r="A24" s="265" t="s">
        <v>259</v>
      </c>
      <c r="B24" s="25">
        <v>302934</v>
      </c>
      <c r="C24" s="25">
        <v>184544</v>
      </c>
      <c r="D24" s="266">
        <v>0.60799462324851994</v>
      </c>
      <c r="E24" s="266">
        <v>0.60722467600203345</v>
      </c>
    </row>
    <row r="25" spans="1:5">
      <c r="A25" s="392" t="s">
        <v>271</v>
      </c>
      <c r="B25" s="392"/>
      <c r="C25" s="392"/>
      <c r="D25" s="392"/>
      <c r="E25" s="392"/>
    </row>
  </sheetData>
  <mergeCells count="2">
    <mergeCell ref="A2:E2"/>
    <mergeCell ref="A25:E2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
  <sheetViews>
    <sheetView workbookViewId="0">
      <selection activeCell="A10" sqref="A10:E10"/>
    </sheetView>
  </sheetViews>
  <sheetFormatPr baseColWidth="10" defaultColWidth="11" defaultRowHeight="15" x14ac:dyDescent="0"/>
  <cols>
    <col min="1" max="1" width="40.5" customWidth="1"/>
    <col min="2" max="2" width="10.33203125" customWidth="1"/>
    <col min="3" max="3" width="10.6640625" customWidth="1"/>
    <col min="4" max="5" width="10.33203125" customWidth="1"/>
  </cols>
  <sheetData>
    <row r="2" spans="1:5">
      <c r="A2" s="386" t="s">
        <v>272</v>
      </c>
      <c r="B2" s="386"/>
      <c r="C2" s="386"/>
      <c r="D2" s="386"/>
      <c r="E2" s="386"/>
    </row>
    <row r="3" spans="1:5">
      <c r="A3" s="153"/>
      <c r="B3" s="370" t="s">
        <v>11</v>
      </c>
      <c r="C3" s="370"/>
      <c r="D3" s="55" t="s">
        <v>12</v>
      </c>
      <c r="E3" s="55" t="s">
        <v>13</v>
      </c>
    </row>
    <row r="4" spans="1:5" ht="16" thickBot="1">
      <c r="A4" s="153"/>
      <c r="B4" s="57" t="s">
        <v>14</v>
      </c>
      <c r="C4" s="56" t="s">
        <v>44</v>
      </c>
      <c r="D4" s="57"/>
      <c r="E4" s="57"/>
    </row>
    <row r="5" spans="1:5">
      <c r="A5" s="332" t="s">
        <v>273</v>
      </c>
      <c r="B5" s="333">
        <v>90</v>
      </c>
      <c r="C5" s="334">
        <v>0.15384615384615385</v>
      </c>
      <c r="D5" s="335">
        <v>4.4298784651099279E-2</v>
      </c>
      <c r="E5" s="335">
        <v>7.2575037707966888E-2</v>
      </c>
    </row>
    <row r="6" spans="1:5">
      <c r="A6" s="336" t="s">
        <v>274</v>
      </c>
      <c r="B6" s="337">
        <v>17</v>
      </c>
      <c r="C6" s="334">
        <v>2.9059829059829061E-2</v>
      </c>
      <c r="D6" s="338">
        <v>6.0287548038469793E-2</v>
      </c>
      <c r="E6" s="338">
        <v>6.24535461896756E-2</v>
      </c>
    </row>
    <row r="7" spans="1:5">
      <c r="A7" s="336" t="s">
        <v>275</v>
      </c>
      <c r="B7" s="337">
        <v>61</v>
      </c>
      <c r="C7" s="334">
        <v>0.10427350427350428</v>
      </c>
      <c r="D7" s="338">
        <v>0.14512397339107705</v>
      </c>
      <c r="E7" s="338">
        <v>0.13484922322754458</v>
      </c>
    </row>
    <row r="8" spans="1:5">
      <c r="A8" s="339" t="s">
        <v>51</v>
      </c>
      <c r="B8" s="340">
        <v>585</v>
      </c>
      <c r="C8" s="341">
        <v>1</v>
      </c>
      <c r="D8" s="340">
        <v>256305</v>
      </c>
      <c r="E8" s="340">
        <v>12433049</v>
      </c>
    </row>
    <row r="9" spans="1:5">
      <c r="A9" s="342" t="s">
        <v>276</v>
      </c>
      <c r="B9" s="343" t="s">
        <v>277</v>
      </c>
      <c r="C9" s="344">
        <v>9.8000000000000004E-2</v>
      </c>
      <c r="D9" s="344">
        <v>7.8E-2</v>
      </c>
      <c r="E9" s="344">
        <v>0.16500000000000001</v>
      </c>
    </row>
    <row r="10" spans="1:5">
      <c r="A10" s="368" t="s">
        <v>360</v>
      </c>
      <c r="B10" s="368"/>
      <c r="C10" s="368"/>
      <c r="D10" s="368"/>
      <c r="E10" s="368"/>
    </row>
  </sheetData>
  <mergeCells count="3">
    <mergeCell ref="A2:E2"/>
    <mergeCell ref="A10:E10"/>
    <mergeCell ref="B3:C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6"/>
  <sheetViews>
    <sheetView workbookViewId="0">
      <selection activeCell="A16" sqref="A16:E16"/>
    </sheetView>
  </sheetViews>
  <sheetFormatPr baseColWidth="10" defaultColWidth="11" defaultRowHeight="15" x14ac:dyDescent="0"/>
  <cols>
    <col min="1" max="5" width="10.33203125" customWidth="1"/>
  </cols>
  <sheetData>
    <row r="2" spans="1:5">
      <c r="A2" s="366" t="s">
        <v>278</v>
      </c>
      <c r="B2" s="366"/>
      <c r="C2" s="366"/>
      <c r="D2" s="366"/>
      <c r="E2" s="366"/>
    </row>
    <row r="3" spans="1:5" ht="16" thickBot="1">
      <c r="A3" s="132"/>
      <c r="B3" s="132"/>
      <c r="C3" s="17" t="s">
        <v>11</v>
      </c>
      <c r="D3" s="17" t="s">
        <v>12</v>
      </c>
      <c r="E3" s="17" t="s">
        <v>13</v>
      </c>
    </row>
    <row r="4" spans="1:5">
      <c r="A4" s="153" t="s">
        <v>279</v>
      </c>
      <c r="B4" s="144" t="s">
        <v>280</v>
      </c>
      <c r="C4" s="272">
        <v>0.3487179487179487</v>
      </c>
      <c r="D4" s="272">
        <v>0.6010654270482757</v>
      </c>
      <c r="E4" s="272">
        <v>0.56748527246305291</v>
      </c>
    </row>
    <row r="5" spans="1:5">
      <c r="A5" s="153"/>
      <c r="B5" s="145" t="s">
        <v>281</v>
      </c>
      <c r="C5" s="273">
        <v>0.6512820512820513</v>
      </c>
      <c r="D5" s="273">
        <v>0.3989345729517243</v>
      </c>
      <c r="E5" s="273">
        <v>0.43251472753694714</v>
      </c>
    </row>
    <row r="6" spans="1:5">
      <c r="A6" s="154"/>
      <c r="B6" s="154" t="s">
        <v>28</v>
      </c>
      <c r="C6" s="183">
        <v>585</v>
      </c>
      <c r="D6" s="183">
        <v>256423</v>
      </c>
      <c r="E6" s="141">
        <v>12433172</v>
      </c>
    </row>
    <row r="7" spans="1:5">
      <c r="A7" s="274" t="s">
        <v>282</v>
      </c>
      <c r="B7" s="149" t="s">
        <v>280</v>
      </c>
      <c r="C7" s="164">
        <v>0.35135135135135137</v>
      </c>
      <c r="D7" s="164">
        <v>0.78826747495656679</v>
      </c>
      <c r="E7" s="275">
        <v>0.7512625674139507</v>
      </c>
    </row>
    <row r="8" spans="1:5">
      <c r="A8" s="274"/>
      <c r="B8" s="145" t="s">
        <v>281</v>
      </c>
      <c r="C8" s="273">
        <v>0.64864864864864868</v>
      </c>
      <c r="D8" s="273">
        <v>0.21173252504343326</v>
      </c>
      <c r="E8" s="273">
        <v>0.2487374325860493</v>
      </c>
    </row>
    <row r="9" spans="1:5">
      <c r="A9" s="137"/>
      <c r="B9" s="153" t="s">
        <v>28</v>
      </c>
      <c r="C9" s="276">
        <v>37</v>
      </c>
      <c r="D9" s="277">
        <v>27053</v>
      </c>
      <c r="E9" s="277">
        <v>1265873</v>
      </c>
    </row>
    <row r="10" spans="1:5">
      <c r="A10" s="274" t="s">
        <v>283</v>
      </c>
      <c r="B10" s="278" t="s">
        <v>280</v>
      </c>
      <c r="C10" s="275">
        <v>0.19047619047619047</v>
      </c>
      <c r="D10" s="275">
        <v>0.81436660375263681</v>
      </c>
      <c r="E10" s="275">
        <v>0.74850136570561454</v>
      </c>
    </row>
    <row r="11" spans="1:5">
      <c r="A11" s="274"/>
      <c r="B11" s="145" t="s">
        <v>281</v>
      </c>
      <c r="C11" s="273">
        <v>0.80952380952380953</v>
      </c>
      <c r="D11" s="273">
        <v>0.18563339624736316</v>
      </c>
      <c r="E11" s="273">
        <v>0.25149863429438546</v>
      </c>
    </row>
    <row r="12" spans="1:5">
      <c r="A12" s="137"/>
      <c r="B12" s="153" t="s">
        <v>28</v>
      </c>
      <c r="C12" s="276">
        <v>21</v>
      </c>
      <c r="D12" s="277">
        <v>18014</v>
      </c>
      <c r="E12" s="277">
        <v>823750</v>
      </c>
    </row>
    <row r="13" spans="1:5">
      <c r="A13" s="274" t="s">
        <v>284</v>
      </c>
      <c r="B13" s="278" t="s">
        <v>280</v>
      </c>
      <c r="C13" s="275">
        <v>1</v>
      </c>
      <c r="D13" s="275">
        <v>0.74748248686514884</v>
      </c>
      <c r="E13" s="275">
        <v>0.69106420800575385</v>
      </c>
    </row>
    <row r="14" spans="1:5">
      <c r="A14" s="274"/>
      <c r="B14" s="145" t="s">
        <v>281</v>
      </c>
      <c r="C14" s="273">
        <v>0</v>
      </c>
      <c r="D14" s="273">
        <v>0.25251751313485116</v>
      </c>
      <c r="E14" s="273">
        <v>0.30893579199424609</v>
      </c>
    </row>
    <row r="15" spans="1:5">
      <c r="A15" s="137"/>
      <c r="B15" s="153" t="s">
        <v>28</v>
      </c>
      <c r="C15" s="183">
        <v>11</v>
      </c>
      <c r="D15" s="183">
        <v>9136</v>
      </c>
      <c r="E15" s="277">
        <v>342029</v>
      </c>
    </row>
    <row r="16" spans="1:5">
      <c r="A16" s="368" t="s">
        <v>365</v>
      </c>
      <c r="B16" s="368"/>
      <c r="C16" s="368"/>
      <c r="D16" s="368"/>
      <c r="E16" s="368"/>
    </row>
  </sheetData>
  <mergeCells count="2">
    <mergeCell ref="A2:E2"/>
    <mergeCell ref="A16:E1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workbookViewId="0">
      <selection activeCell="C13" sqref="C13"/>
    </sheetView>
  </sheetViews>
  <sheetFormatPr baseColWidth="10" defaultColWidth="11" defaultRowHeight="15" x14ac:dyDescent="0"/>
  <cols>
    <col min="1" max="1" width="18" customWidth="1"/>
    <col min="2" max="4" width="10.33203125" customWidth="1"/>
  </cols>
  <sheetData>
    <row r="2" spans="1:4">
      <c r="A2" s="366" t="s">
        <v>285</v>
      </c>
      <c r="B2" s="366"/>
      <c r="C2" s="366"/>
      <c r="D2" s="366"/>
    </row>
    <row r="3" spans="1:4" ht="16" thickBot="1">
      <c r="A3" s="131"/>
      <c r="B3" s="17" t="s">
        <v>11</v>
      </c>
      <c r="C3" s="17" t="s">
        <v>12</v>
      </c>
      <c r="D3" s="17" t="s">
        <v>13</v>
      </c>
    </row>
    <row r="4" spans="1:4">
      <c r="A4" s="279" t="s">
        <v>286</v>
      </c>
      <c r="B4" s="280">
        <v>0</v>
      </c>
      <c r="C4" s="281">
        <v>6.1797274275979558E-2</v>
      </c>
      <c r="D4" s="281">
        <v>9.5451151040889776E-2</v>
      </c>
    </row>
    <row r="5" spans="1:4">
      <c r="A5" s="180" t="s">
        <v>287</v>
      </c>
      <c r="B5" s="282">
        <v>0</v>
      </c>
      <c r="C5" s="283">
        <v>0.28328462781115571</v>
      </c>
      <c r="D5" s="283">
        <v>0.37791261714209057</v>
      </c>
    </row>
    <row r="6" spans="1:4">
      <c r="A6" s="175" t="s">
        <v>288</v>
      </c>
      <c r="B6" s="45">
        <v>0</v>
      </c>
      <c r="C6" s="45">
        <v>0.18666618263663259</v>
      </c>
      <c r="D6" s="45">
        <v>0.19851273537009284</v>
      </c>
    </row>
    <row r="7" spans="1:4">
      <c r="A7" s="175" t="s">
        <v>289</v>
      </c>
      <c r="B7" s="45">
        <v>0</v>
      </c>
      <c r="C7" s="45">
        <v>0.16412248380011979</v>
      </c>
      <c r="D7" s="45">
        <v>0.15793943865538476</v>
      </c>
    </row>
    <row r="8" spans="1:4">
      <c r="A8" s="284" t="s">
        <v>290</v>
      </c>
      <c r="B8" s="45">
        <v>0</v>
      </c>
      <c r="C8" s="45">
        <v>0.10540359029277767</v>
      </c>
      <c r="D8" s="45">
        <v>9.3599323441671295E-2</v>
      </c>
    </row>
    <row r="9" spans="1:4">
      <c r="A9" s="285" t="s">
        <v>196</v>
      </c>
      <c r="B9" s="219">
        <v>0</v>
      </c>
      <c r="C9" s="219">
        <v>0.26052311545931423</v>
      </c>
      <c r="D9" s="219">
        <v>0.17203588539076051</v>
      </c>
    </row>
    <row r="10" spans="1:4">
      <c r="A10" s="286" t="s">
        <v>291</v>
      </c>
      <c r="B10" s="25">
        <v>0</v>
      </c>
      <c r="C10" s="25">
        <v>55093</v>
      </c>
      <c r="D10" s="25">
        <v>2474879</v>
      </c>
    </row>
    <row r="11" spans="1:4">
      <c r="A11" s="368" t="s">
        <v>366</v>
      </c>
      <c r="B11" s="368"/>
      <c r="C11" s="368"/>
      <c r="D11" s="368"/>
    </row>
  </sheetData>
  <mergeCells count="2">
    <mergeCell ref="A2:D2"/>
    <mergeCell ref="A11:D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
  <sheetViews>
    <sheetView workbookViewId="0">
      <selection activeCell="D13" sqref="D13"/>
    </sheetView>
  </sheetViews>
  <sheetFormatPr baseColWidth="10" defaultColWidth="11" defaultRowHeight="15" x14ac:dyDescent="0"/>
  <cols>
    <col min="1" max="7" width="10.33203125" customWidth="1"/>
  </cols>
  <sheetData>
    <row r="2" spans="1:7">
      <c r="A2" s="366" t="s">
        <v>292</v>
      </c>
      <c r="B2" s="366">
        <v>0</v>
      </c>
      <c r="C2" s="366">
        <v>0</v>
      </c>
      <c r="D2" s="366">
        <v>0</v>
      </c>
      <c r="E2" s="366">
        <v>0</v>
      </c>
      <c r="F2" s="366">
        <v>0</v>
      </c>
      <c r="G2" s="366">
        <v>0</v>
      </c>
    </row>
    <row r="3" spans="1:7" ht="25">
      <c r="A3" s="153"/>
      <c r="B3" s="153"/>
      <c r="C3" s="305" t="s">
        <v>202</v>
      </c>
      <c r="D3" s="305" t="s">
        <v>203</v>
      </c>
      <c r="E3" s="305" t="s">
        <v>204</v>
      </c>
      <c r="F3" s="305" t="s">
        <v>356</v>
      </c>
      <c r="G3" s="306" t="s">
        <v>357</v>
      </c>
    </row>
    <row r="4" spans="1:7" ht="38" thickBot="1">
      <c r="A4" s="132"/>
      <c r="B4" s="132"/>
      <c r="C4" s="304" t="s">
        <v>208</v>
      </c>
      <c r="D4" s="304" t="s">
        <v>293</v>
      </c>
      <c r="E4" s="304" t="s">
        <v>210</v>
      </c>
      <c r="F4" s="304" t="s">
        <v>358</v>
      </c>
      <c r="G4" s="81" t="s">
        <v>359</v>
      </c>
    </row>
    <row r="5" spans="1:7">
      <c r="A5" s="199" t="s">
        <v>279</v>
      </c>
      <c r="B5" s="149" t="s">
        <v>17</v>
      </c>
      <c r="C5" s="287">
        <v>0.55882352941176472</v>
      </c>
      <c r="D5" s="287">
        <v>0.67796610169491522</v>
      </c>
      <c r="E5" s="287">
        <v>0.36842105263157893</v>
      </c>
      <c r="F5" s="287">
        <v>0.41176470588235292</v>
      </c>
      <c r="G5" s="287">
        <v>0.64102564102564108</v>
      </c>
    </row>
    <row r="6" spans="1:7">
      <c r="A6" s="153"/>
      <c r="B6" s="149" t="s">
        <v>18</v>
      </c>
      <c r="C6" s="287">
        <v>0.44117647058823528</v>
      </c>
      <c r="D6" s="287">
        <v>0.32203389830508472</v>
      </c>
      <c r="E6" s="287">
        <v>0.63157894736842102</v>
      </c>
      <c r="F6" s="287">
        <v>0.58823529411764708</v>
      </c>
      <c r="G6" s="287">
        <v>0.35897435897435898</v>
      </c>
    </row>
    <row r="7" spans="1:7">
      <c r="A7" s="153"/>
      <c r="B7" s="153" t="s">
        <v>28</v>
      </c>
      <c r="C7" s="288">
        <v>34</v>
      </c>
      <c r="D7" s="288">
        <v>59</v>
      </c>
      <c r="E7" s="288">
        <v>95</v>
      </c>
      <c r="F7" s="288">
        <v>85</v>
      </c>
      <c r="G7" s="288">
        <v>195</v>
      </c>
    </row>
    <row r="8" spans="1:7">
      <c r="A8" s="289" t="s">
        <v>294</v>
      </c>
      <c r="B8" s="278" t="s">
        <v>17</v>
      </c>
      <c r="C8" s="290">
        <v>0</v>
      </c>
      <c r="D8" s="290">
        <v>0.75757575757575757</v>
      </c>
      <c r="E8" s="290">
        <v>1</v>
      </c>
      <c r="F8" s="290">
        <v>0</v>
      </c>
      <c r="G8" s="290">
        <v>0.88235294117647056</v>
      </c>
    </row>
    <row r="9" spans="1:7">
      <c r="A9" s="153"/>
      <c r="B9" s="145" t="s">
        <v>18</v>
      </c>
      <c r="C9" s="291">
        <v>1</v>
      </c>
      <c r="D9" s="112">
        <v>0.24242424242424243</v>
      </c>
      <c r="E9" s="291">
        <v>0</v>
      </c>
      <c r="F9" s="112">
        <v>1</v>
      </c>
      <c r="G9" s="291">
        <v>0.11764705882352941</v>
      </c>
    </row>
    <row r="10" spans="1:7">
      <c r="A10" s="154"/>
      <c r="B10" s="154" t="s">
        <v>28</v>
      </c>
      <c r="C10" s="292">
        <v>4</v>
      </c>
      <c r="D10" s="10">
        <v>33</v>
      </c>
      <c r="E10" s="292">
        <v>4</v>
      </c>
      <c r="F10" s="10">
        <v>10</v>
      </c>
      <c r="G10" s="292">
        <v>34</v>
      </c>
    </row>
    <row r="11" spans="1:7">
      <c r="A11" s="293" t="s">
        <v>295</v>
      </c>
      <c r="B11" s="294" t="s">
        <v>17</v>
      </c>
      <c r="C11" s="295">
        <v>1</v>
      </c>
      <c r="D11" s="295">
        <v>0</v>
      </c>
      <c r="E11" s="295">
        <v>1</v>
      </c>
      <c r="F11" s="295">
        <v>1</v>
      </c>
      <c r="G11" s="295">
        <v>1</v>
      </c>
    </row>
    <row r="12" spans="1:7">
      <c r="A12" s="296"/>
      <c r="B12" s="297" t="s">
        <v>18</v>
      </c>
      <c r="C12" s="298">
        <v>0</v>
      </c>
      <c r="D12" s="299">
        <v>0</v>
      </c>
      <c r="E12" s="298">
        <v>0</v>
      </c>
      <c r="F12" s="299">
        <v>0</v>
      </c>
      <c r="G12" s="298">
        <v>0</v>
      </c>
    </row>
    <row r="13" spans="1:7">
      <c r="A13" s="300"/>
      <c r="B13" s="301" t="s">
        <v>28</v>
      </c>
      <c r="C13" s="302">
        <v>14</v>
      </c>
      <c r="D13" s="303">
        <v>0</v>
      </c>
      <c r="E13" s="302">
        <v>4</v>
      </c>
      <c r="F13" s="303">
        <v>4</v>
      </c>
      <c r="G13" s="302">
        <v>4</v>
      </c>
    </row>
    <row r="14" spans="1:7">
      <c r="A14" s="369" t="s">
        <v>296</v>
      </c>
      <c r="B14" s="369">
        <v>0</v>
      </c>
      <c r="C14" s="369">
        <v>0</v>
      </c>
      <c r="D14" s="369">
        <v>0</v>
      </c>
      <c r="E14" s="369">
        <v>0</v>
      </c>
      <c r="F14" s="369">
        <v>0</v>
      </c>
      <c r="G14" s="369">
        <v>0</v>
      </c>
    </row>
  </sheetData>
  <mergeCells count="2">
    <mergeCell ref="A2:G2"/>
    <mergeCell ref="A14:G1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6"/>
  <sheetViews>
    <sheetView workbookViewId="0">
      <selection activeCell="A2" sqref="A2:G16"/>
    </sheetView>
  </sheetViews>
  <sheetFormatPr baseColWidth="10" defaultColWidth="11" defaultRowHeight="15" x14ac:dyDescent="0"/>
  <cols>
    <col min="1" max="1" width="26.6640625" customWidth="1"/>
    <col min="2" max="7" width="10" customWidth="1"/>
  </cols>
  <sheetData>
    <row r="2" spans="1:7">
      <c r="A2" s="366" t="s">
        <v>297</v>
      </c>
      <c r="B2" s="366"/>
      <c r="C2" s="366"/>
      <c r="D2" s="366"/>
      <c r="E2" s="366"/>
      <c r="F2" s="366"/>
      <c r="G2" s="366"/>
    </row>
    <row r="3" spans="1:7">
      <c r="A3" s="153"/>
      <c r="B3" s="370" t="s">
        <v>14</v>
      </c>
      <c r="C3" s="370"/>
      <c r="D3" s="370"/>
      <c r="E3" s="370" t="s">
        <v>44</v>
      </c>
      <c r="F3" s="370"/>
      <c r="G3" s="370"/>
    </row>
    <row r="4" spans="1:7" ht="16" thickBot="1">
      <c r="A4" s="132"/>
      <c r="B4" s="56" t="s">
        <v>11</v>
      </c>
      <c r="C4" s="56" t="s">
        <v>12</v>
      </c>
      <c r="D4" s="56" t="s">
        <v>13</v>
      </c>
      <c r="E4" s="56" t="s">
        <v>11</v>
      </c>
      <c r="F4" s="56" t="s">
        <v>12</v>
      </c>
      <c r="G4" s="56" t="s">
        <v>13</v>
      </c>
    </row>
    <row r="5" spans="1:7">
      <c r="A5" s="149" t="s">
        <v>298</v>
      </c>
      <c r="B5" s="307">
        <v>0</v>
      </c>
      <c r="C5" s="307">
        <v>3270</v>
      </c>
      <c r="D5" s="307">
        <v>280649</v>
      </c>
      <c r="E5" s="308" t="e">
        <v>#DIV/0!</v>
      </c>
      <c r="F5" s="308">
        <v>2.0528080153678106E-2</v>
      </c>
      <c r="G5" s="308">
        <v>3.0274603988106726E-2</v>
      </c>
    </row>
    <row r="6" spans="1:7">
      <c r="A6" s="145" t="s">
        <v>299</v>
      </c>
      <c r="B6" s="309">
        <v>0</v>
      </c>
      <c r="C6" s="309">
        <v>23231</v>
      </c>
      <c r="D6" s="309">
        <v>1843497</v>
      </c>
      <c r="E6" s="61">
        <v>0</v>
      </c>
      <c r="F6" s="61">
        <v>5.0321236250525286E-2</v>
      </c>
      <c r="G6" s="61">
        <v>7.9012863495123306E-2</v>
      </c>
    </row>
    <row r="7" spans="1:7">
      <c r="A7" s="154" t="s">
        <v>300</v>
      </c>
      <c r="B7" s="310">
        <v>0</v>
      </c>
      <c r="C7" s="310">
        <v>28703</v>
      </c>
      <c r="D7" s="310">
        <v>1547712</v>
      </c>
      <c r="E7" s="311" t="e">
        <v>#DIV/0!</v>
      </c>
      <c r="F7" s="311">
        <v>0.3056111584327087</v>
      </c>
      <c r="G7" s="311">
        <v>0.36997005266600119</v>
      </c>
    </row>
    <row r="8" spans="1:7">
      <c r="A8" s="278" t="s">
        <v>301</v>
      </c>
      <c r="B8" s="312">
        <v>0</v>
      </c>
      <c r="C8" s="312">
        <v>55204</v>
      </c>
      <c r="D8" s="312">
        <v>3671858</v>
      </c>
      <c r="E8" s="313" t="e">
        <v>#DIV/0!</v>
      </c>
      <c r="F8" s="313">
        <v>7.7222648097271099E-2</v>
      </c>
      <c r="G8" s="313">
        <v>9.9819266314699534E-2</v>
      </c>
    </row>
    <row r="9" spans="1:7">
      <c r="A9" s="149" t="s">
        <v>302</v>
      </c>
      <c r="B9" s="309">
        <v>0</v>
      </c>
      <c r="C9" s="309">
        <v>15651</v>
      </c>
      <c r="D9" s="309">
        <v>1022928</v>
      </c>
      <c r="E9" s="61">
        <v>0</v>
      </c>
      <c r="F9" s="61">
        <v>2.1893552376103E-2</v>
      </c>
      <c r="G9" s="61">
        <v>2.7808243797217365E-2</v>
      </c>
    </row>
    <row r="10" spans="1:7">
      <c r="A10" s="145" t="s">
        <v>303</v>
      </c>
      <c r="B10" s="309">
        <v>0</v>
      </c>
      <c r="C10" s="309">
        <v>8199</v>
      </c>
      <c r="D10" s="309">
        <v>685600</v>
      </c>
      <c r="E10" s="61">
        <v>0</v>
      </c>
      <c r="F10" s="61">
        <v>1.1469250267182193E-2</v>
      </c>
      <c r="G10" s="61">
        <v>1.8637999885986332E-2</v>
      </c>
    </row>
    <row r="11" spans="1:7">
      <c r="A11" s="145" t="s">
        <v>304</v>
      </c>
      <c r="B11" s="309">
        <v>0</v>
      </c>
      <c r="C11" s="309">
        <v>19549</v>
      </c>
      <c r="D11" s="309">
        <v>1400745</v>
      </c>
      <c r="E11" s="61">
        <v>0</v>
      </c>
      <c r="F11" s="61">
        <v>2.734630729029695E-2</v>
      </c>
      <c r="G11" s="61">
        <v>3.8079179040688339E-2</v>
      </c>
    </row>
    <row r="12" spans="1:7">
      <c r="A12" s="145" t="s">
        <v>305</v>
      </c>
      <c r="B12" s="309">
        <v>0</v>
      </c>
      <c r="C12" s="309">
        <v>29757</v>
      </c>
      <c r="D12" s="309">
        <v>1960853</v>
      </c>
      <c r="E12" s="61">
        <v>0</v>
      </c>
      <c r="F12" s="61">
        <v>4.1625866593552933E-2</v>
      </c>
      <c r="G12" s="61">
        <v>5.3305685516971929E-2</v>
      </c>
    </row>
    <row r="13" spans="1:7">
      <c r="A13" s="145" t="s">
        <v>306</v>
      </c>
      <c r="B13" s="309">
        <v>0</v>
      </c>
      <c r="C13" s="309">
        <v>12819</v>
      </c>
      <c r="D13" s="309">
        <v>862575</v>
      </c>
      <c r="E13" s="61">
        <v>0</v>
      </c>
      <c r="F13" s="61">
        <v>1.7931981848397185E-2</v>
      </c>
      <c r="G13" s="61">
        <v>2.3449055938819515E-2</v>
      </c>
    </row>
    <row r="14" spans="1:7">
      <c r="A14" s="148" t="s">
        <v>307</v>
      </c>
      <c r="B14" s="314">
        <v>0</v>
      </c>
      <c r="C14" s="314">
        <v>22735</v>
      </c>
      <c r="D14" s="314">
        <v>1438328</v>
      </c>
      <c r="E14" s="63">
        <v>0</v>
      </c>
      <c r="F14" s="63">
        <v>3.1803074133965992E-2</v>
      </c>
      <c r="G14" s="63">
        <v>3.9100870916001965E-2</v>
      </c>
    </row>
    <row r="15" spans="1:7">
      <c r="A15" s="369" t="s">
        <v>360</v>
      </c>
      <c r="B15" s="369"/>
      <c r="C15" s="369"/>
      <c r="D15" s="369"/>
      <c r="E15" s="369"/>
      <c r="F15" s="369"/>
      <c r="G15" s="369"/>
    </row>
    <row r="16" spans="1:7">
      <c r="A16" s="375" t="s">
        <v>308</v>
      </c>
      <c r="B16" s="375"/>
      <c r="C16" s="375"/>
      <c r="D16" s="375"/>
      <c r="E16" s="375"/>
      <c r="F16" s="375"/>
      <c r="G16" s="375"/>
    </row>
  </sheetData>
  <mergeCells count="5">
    <mergeCell ref="A2:G2"/>
    <mergeCell ref="B3:D3"/>
    <mergeCell ref="E3:G3"/>
    <mergeCell ref="A15:G15"/>
    <mergeCell ref="A16:G1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
  <sheetViews>
    <sheetView workbookViewId="0">
      <selection activeCell="D23" sqref="D23"/>
    </sheetView>
  </sheetViews>
  <sheetFormatPr baseColWidth="10" defaultColWidth="11" defaultRowHeight="15" x14ac:dyDescent="0"/>
  <cols>
    <col min="1" max="1" width="27.33203125" customWidth="1"/>
    <col min="2" max="5" width="10.33203125" customWidth="1"/>
  </cols>
  <sheetData>
    <row r="2" spans="1:5">
      <c r="A2" s="366" t="s">
        <v>309</v>
      </c>
      <c r="B2" s="366">
        <v>0</v>
      </c>
      <c r="C2" s="366">
        <v>0</v>
      </c>
      <c r="D2" s="366">
        <v>0</v>
      </c>
      <c r="E2" s="366">
        <v>0</v>
      </c>
    </row>
    <row r="3" spans="1:5">
      <c r="A3" s="315"/>
      <c r="B3" s="370" t="s">
        <v>14</v>
      </c>
      <c r="C3" s="370"/>
      <c r="D3" s="370" t="s">
        <v>44</v>
      </c>
      <c r="E3" s="370"/>
    </row>
    <row r="4" spans="1:5" ht="16" thickBot="1">
      <c r="A4" s="263" t="s">
        <v>310</v>
      </c>
      <c r="B4" s="56" t="s">
        <v>11</v>
      </c>
      <c r="C4" s="56" t="s">
        <v>12</v>
      </c>
      <c r="D4" s="56" t="s">
        <v>11</v>
      </c>
      <c r="E4" s="56" t="s">
        <v>12</v>
      </c>
    </row>
    <row r="5" spans="1:5" ht="16.5" customHeight="1">
      <c r="A5" s="149" t="s">
        <v>311</v>
      </c>
      <c r="B5" s="149">
        <v>162</v>
      </c>
      <c r="C5" s="307">
        <v>2289</v>
      </c>
      <c r="D5" s="114">
        <v>0.88043478260869568</v>
      </c>
      <c r="E5" s="114">
        <v>0.65512306811677157</v>
      </c>
    </row>
    <row r="6" spans="1:5" ht="16.5" customHeight="1">
      <c r="A6" s="145" t="s">
        <v>312</v>
      </c>
      <c r="B6" s="149">
        <v>7</v>
      </c>
      <c r="C6" s="309">
        <v>532</v>
      </c>
      <c r="D6" s="114">
        <v>3.8043478260869568E-2</v>
      </c>
      <c r="E6" s="112">
        <v>0.1522610188895249</v>
      </c>
    </row>
    <row r="7" spans="1:5" ht="16.5" customHeight="1">
      <c r="A7" s="145" t="s">
        <v>313</v>
      </c>
      <c r="B7" s="149">
        <v>3</v>
      </c>
      <c r="C7" s="309">
        <v>73</v>
      </c>
      <c r="D7" s="114">
        <v>1.6304347826086956E-2</v>
      </c>
      <c r="E7" s="112">
        <v>2.0892959358900974E-2</v>
      </c>
    </row>
    <row r="8" spans="1:5" ht="16.5" customHeight="1">
      <c r="A8" s="145" t="s">
        <v>314</v>
      </c>
      <c r="B8" s="149">
        <v>12</v>
      </c>
      <c r="C8" s="309">
        <v>349</v>
      </c>
      <c r="D8" s="114">
        <v>6.5217391304347824E-2</v>
      </c>
      <c r="E8" s="112">
        <v>9.9885518030910128E-2</v>
      </c>
    </row>
    <row r="9" spans="1:5" ht="16.5" customHeight="1">
      <c r="A9" s="145" t="s">
        <v>315</v>
      </c>
      <c r="B9" s="149">
        <v>0</v>
      </c>
      <c r="C9" s="309">
        <v>191</v>
      </c>
      <c r="D9" s="114">
        <v>0</v>
      </c>
      <c r="E9" s="112">
        <v>5.4665140240412136E-2</v>
      </c>
    </row>
    <row r="10" spans="1:5" ht="16.5" customHeight="1">
      <c r="A10" s="154" t="s">
        <v>316</v>
      </c>
      <c r="B10" s="149">
        <v>0</v>
      </c>
      <c r="C10" s="310">
        <v>60</v>
      </c>
      <c r="D10" s="114">
        <v>0</v>
      </c>
      <c r="E10" s="311">
        <v>1.7172295363480253E-2</v>
      </c>
    </row>
    <row r="11" spans="1:5">
      <c r="A11" s="151" t="s">
        <v>317</v>
      </c>
      <c r="B11" s="151">
        <v>184</v>
      </c>
      <c r="C11" s="316">
        <v>3494</v>
      </c>
      <c r="D11" s="267">
        <v>1</v>
      </c>
      <c r="E11" s="267">
        <v>1</v>
      </c>
    </row>
    <row r="12" spans="1:5">
      <c r="A12" s="392" t="s">
        <v>318</v>
      </c>
      <c r="B12" s="392"/>
      <c r="C12" s="392"/>
      <c r="D12" s="392"/>
      <c r="E12" s="392"/>
    </row>
    <row r="13" spans="1:5" ht="15" customHeight="1">
      <c r="A13" s="393" t="s">
        <v>319</v>
      </c>
      <c r="B13" s="393"/>
      <c r="C13" s="393"/>
      <c r="D13" s="393"/>
      <c r="E13" s="393"/>
    </row>
  </sheetData>
  <mergeCells count="5">
    <mergeCell ref="A2:E2"/>
    <mergeCell ref="B3:C3"/>
    <mergeCell ref="D3:E3"/>
    <mergeCell ref="A12:E12"/>
    <mergeCell ref="A13:E1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workbookViewId="0">
      <selection activeCell="D19" sqref="D19"/>
    </sheetView>
  </sheetViews>
  <sheetFormatPr baseColWidth="10" defaultColWidth="11" defaultRowHeight="15" x14ac:dyDescent="0"/>
  <cols>
    <col min="1" max="1" width="22.6640625" customWidth="1"/>
    <col min="2" max="2" width="9.33203125" customWidth="1"/>
    <col min="3" max="3" width="7.6640625" customWidth="1"/>
    <col min="4" max="4" width="9.33203125" customWidth="1"/>
  </cols>
  <sheetData>
    <row r="2" spans="1:4">
      <c r="A2" s="366" t="s">
        <v>29</v>
      </c>
      <c r="B2" s="366"/>
      <c r="C2" s="366"/>
      <c r="D2" s="366"/>
    </row>
    <row r="3" spans="1:4" ht="16" thickBot="1">
      <c r="A3" s="2"/>
      <c r="B3" s="12" t="s">
        <v>11</v>
      </c>
      <c r="C3" s="12" t="s">
        <v>12</v>
      </c>
      <c r="D3" s="12" t="s">
        <v>13</v>
      </c>
    </row>
    <row r="4" spans="1:4">
      <c r="A4" s="4" t="s">
        <v>30</v>
      </c>
      <c r="B4" s="20">
        <v>0.39867109634551495</v>
      </c>
      <c r="C4" s="26">
        <v>5.3879914435347051E-2</v>
      </c>
      <c r="D4" s="20">
        <v>0.11870239154445995</v>
      </c>
    </row>
    <row r="5" spans="1:4">
      <c r="A5" s="4" t="s">
        <v>31</v>
      </c>
      <c r="B5" s="20">
        <v>0.11295681063122924</v>
      </c>
      <c r="C5" s="20">
        <v>6.2993287600501588E-2</v>
      </c>
      <c r="D5" s="20">
        <v>0.10513852252911983</v>
      </c>
    </row>
    <row r="6" spans="1:4">
      <c r="A6" s="4" t="s">
        <v>32</v>
      </c>
      <c r="B6" s="20">
        <v>4.9833887043189369E-2</v>
      </c>
      <c r="C6" s="20">
        <v>9.4914066533893934E-2</v>
      </c>
      <c r="D6" s="20">
        <v>0.15353295659937416</v>
      </c>
    </row>
    <row r="7" spans="1:4">
      <c r="A7" s="4" t="s">
        <v>33</v>
      </c>
      <c r="B7" s="20">
        <v>3.6544850498338874E-2</v>
      </c>
      <c r="C7" s="20">
        <v>0.17335693737552557</v>
      </c>
      <c r="D7" s="20">
        <v>0.18397234261453407</v>
      </c>
    </row>
    <row r="8" spans="1:4">
      <c r="A8" s="4" t="s">
        <v>34</v>
      </c>
      <c r="B8" s="20">
        <v>3.3222591362126248E-2</v>
      </c>
      <c r="C8" s="20">
        <v>0.16672936490373977</v>
      </c>
      <c r="D8" s="20">
        <v>0.13879400082595778</v>
      </c>
    </row>
    <row r="9" spans="1:4">
      <c r="A9" s="21" t="s">
        <v>35</v>
      </c>
      <c r="B9" s="22">
        <v>0.3687707641196013</v>
      </c>
      <c r="C9" s="22">
        <v>0.4481264291509921</v>
      </c>
      <c r="D9" s="22">
        <v>0.29985978588655421</v>
      </c>
    </row>
    <row r="10" spans="1:4">
      <c r="A10" s="24" t="s">
        <v>28</v>
      </c>
      <c r="B10" s="25">
        <v>602</v>
      </c>
      <c r="C10" s="25">
        <v>271140</v>
      </c>
      <c r="D10" s="25">
        <v>13688351</v>
      </c>
    </row>
    <row r="11" spans="1:4">
      <c r="A11" s="369" t="s">
        <v>360</v>
      </c>
      <c r="B11" s="369"/>
      <c r="C11" s="369"/>
      <c r="D11" s="369"/>
    </row>
  </sheetData>
  <mergeCells count="2">
    <mergeCell ref="A2:D2"/>
    <mergeCell ref="A11:D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
  <sheetViews>
    <sheetView workbookViewId="0">
      <selection activeCell="F14" sqref="F14"/>
    </sheetView>
  </sheetViews>
  <sheetFormatPr baseColWidth="10" defaultColWidth="11" defaultRowHeight="15" x14ac:dyDescent="0"/>
  <cols>
    <col min="1" max="1" width="18" customWidth="1"/>
    <col min="2" max="7" width="10.83203125" customWidth="1"/>
  </cols>
  <sheetData>
    <row r="2" spans="1:7">
      <c r="A2" s="366" t="s">
        <v>320</v>
      </c>
      <c r="B2" s="366"/>
      <c r="C2" s="366"/>
      <c r="D2" s="366"/>
      <c r="E2" s="366"/>
      <c r="F2" s="366"/>
      <c r="G2" s="366"/>
    </row>
    <row r="3" spans="1:7">
      <c r="A3" s="315"/>
      <c r="B3" s="370" t="s">
        <v>11</v>
      </c>
      <c r="C3" s="370"/>
      <c r="D3" s="370"/>
      <c r="E3" s="370" t="s">
        <v>12</v>
      </c>
      <c r="F3" s="370"/>
      <c r="G3" s="370"/>
    </row>
    <row r="4" spans="1:7" ht="25" thickBot="1">
      <c r="A4" s="263" t="s">
        <v>321</v>
      </c>
      <c r="B4" s="318" t="s">
        <v>322</v>
      </c>
      <c r="C4" s="318" t="s">
        <v>323</v>
      </c>
      <c r="D4" s="81" t="s">
        <v>28</v>
      </c>
      <c r="E4" s="318" t="s">
        <v>322</v>
      </c>
      <c r="F4" s="318" t="s">
        <v>323</v>
      </c>
      <c r="G4" s="81" t="s">
        <v>28</v>
      </c>
    </row>
    <row r="5" spans="1:7">
      <c r="A5" s="85">
        <v>2007</v>
      </c>
      <c r="B5" s="149">
        <v>0</v>
      </c>
      <c r="C5" s="149">
        <v>0</v>
      </c>
      <c r="D5" s="149">
        <v>0</v>
      </c>
      <c r="E5" s="264">
        <v>1094</v>
      </c>
      <c r="F5" s="264">
        <v>970</v>
      </c>
      <c r="G5" s="264">
        <v>2064</v>
      </c>
    </row>
    <row r="6" spans="1:7">
      <c r="A6" s="4">
        <v>2009</v>
      </c>
      <c r="B6" s="149">
        <v>0</v>
      </c>
      <c r="C6" s="149">
        <v>0</v>
      </c>
      <c r="D6" s="149">
        <v>0</v>
      </c>
      <c r="E6" s="264">
        <v>803</v>
      </c>
      <c r="F6" s="264">
        <v>993</v>
      </c>
      <c r="G6" s="264">
        <v>1796</v>
      </c>
    </row>
    <row r="7" spans="1:7">
      <c r="A7" s="4">
        <v>2011</v>
      </c>
      <c r="B7" s="149">
        <v>0</v>
      </c>
      <c r="C7" s="149">
        <v>0</v>
      </c>
      <c r="D7" s="149">
        <v>0</v>
      </c>
      <c r="E7" s="264">
        <v>1162</v>
      </c>
      <c r="F7" s="264">
        <v>987</v>
      </c>
      <c r="G7" s="264">
        <v>2149</v>
      </c>
    </row>
    <row r="8" spans="1:7">
      <c r="A8" s="21">
        <v>2013</v>
      </c>
      <c r="B8" s="148">
        <v>0</v>
      </c>
      <c r="C8" s="148">
        <v>0</v>
      </c>
      <c r="D8" s="148">
        <v>0</v>
      </c>
      <c r="E8" s="8">
        <v>1299</v>
      </c>
      <c r="F8" s="8">
        <v>982</v>
      </c>
      <c r="G8" s="8">
        <v>2281</v>
      </c>
    </row>
    <row r="9" spans="1:7">
      <c r="A9" s="149" t="s">
        <v>324</v>
      </c>
      <c r="B9" s="149">
        <v>0</v>
      </c>
      <c r="C9" s="149">
        <v>0</v>
      </c>
      <c r="D9" s="149">
        <v>0</v>
      </c>
      <c r="E9" s="149">
        <v>205</v>
      </c>
      <c r="F9" s="149">
        <v>12</v>
      </c>
      <c r="G9" s="149">
        <v>217</v>
      </c>
    </row>
    <row r="10" spans="1:7">
      <c r="A10" s="148" t="s">
        <v>325</v>
      </c>
      <c r="B10" s="317" t="e">
        <v>#DIV/0!</v>
      </c>
      <c r="C10" s="317" t="e">
        <v>#DIV/0!</v>
      </c>
      <c r="D10" s="317" t="e">
        <v>#DIV/0!</v>
      </c>
      <c r="E10" s="317">
        <v>0.18738574040219377</v>
      </c>
      <c r="F10" s="317">
        <v>1.2371134020618556E-2</v>
      </c>
      <c r="G10" s="317">
        <v>0.10513565891472869</v>
      </c>
    </row>
    <row r="11" spans="1:7" ht="27" customHeight="1">
      <c r="A11" s="394" t="s">
        <v>326</v>
      </c>
      <c r="B11" s="394"/>
      <c r="C11" s="394"/>
      <c r="D11" s="394"/>
      <c r="E11" s="394"/>
      <c r="F11" s="394"/>
      <c r="G11" s="394"/>
    </row>
  </sheetData>
  <mergeCells count="4">
    <mergeCell ref="A2:G2"/>
    <mergeCell ref="B3:D3"/>
    <mergeCell ref="E3:G3"/>
    <mergeCell ref="A11:G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
  <sheetViews>
    <sheetView workbookViewId="0">
      <selection activeCell="B21" sqref="B21"/>
    </sheetView>
  </sheetViews>
  <sheetFormatPr baseColWidth="10" defaultColWidth="11" defaultRowHeight="15" x14ac:dyDescent="0"/>
  <cols>
    <col min="1" max="1" width="29.33203125" customWidth="1"/>
    <col min="2" max="2" width="10.6640625" customWidth="1"/>
    <col min="3" max="3" width="10.33203125" customWidth="1"/>
  </cols>
  <sheetData>
    <row r="2" spans="1:3">
      <c r="A2" s="366" t="s">
        <v>327</v>
      </c>
      <c r="B2" s="366"/>
      <c r="C2" s="366"/>
    </row>
    <row r="3" spans="1:3">
      <c r="A3" s="319"/>
      <c r="B3" s="395" t="s">
        <v>12</v>
      </c>
      <c r="C3" s="395"/>
    </row>
    <row r="4" spans="1:3" ht="16" thickBot="1">
      <c r="A4" s="132"/>
      <c r="B4" s="56" t="s">
        <v>322</v>
      </c>
      <c r="C4" s="56" t="s">
        <v>323</v>
      </c>
    </row>
    <row r="5" spans="1:3">
      <c r="A5" s="173" t="s">
        <v>328</v>
      </c>
      <c r="B5" s="114">
        <v>0.94</v>
      </c>
      <c r="C5" s="114">
        <v>0.79</v>
      </c>
    </row>
    <row r="6" spans="1:3">
      <c r="A6" s="285" t="s">
        <v>329</v>
      </c>
      <c r="B6" s="345">
        <v>0.06</v>
      </c>
      <c r="C6" s="345">
        <v>0.21</v>
      </c>
    </row>
    <row r="7" spans="1:3">
      <c r="A7" s="346" t="s">
        <v>330</v>
      </c>
      <c r="B7" s="114">
        <v>0.71</v>
      </c>
      <c r="C7" s="114">
        <v>0.6</v>
      </c>
    </row>
    <row r="8" spans="1:3">
      <c r="A8" s="285" t="s">
        <v>331</v>
      </c>
      <c r="B8" s="345">
        <v>0.28999999999999998</v>
      </c>
      <c r="C8" s="345">
        <v>0.4</v>
      </c>
    </row>
    <row r="9" spans="1:3">
      <c r="A9" s="346" t="s">
        <v>160</v>
      </c>
      <c r="B9" s="347">
        <v>0.6</v>
      </c>
      <c r="C9" s="348" t="s">
        <v>0</v>
      </c>
    </row>
    <row r="10" spans="1:3">
      <c r="A10" s="175" t="s">
        <v>332</v>
      </c>
      <c r="B10" s="45">
        <v>0.19</v>
      </c>
      <c r="C10" s="178" t="s">
        <v>0</v>
      </c>
    </row>
    <row r="11" spans="1:3">
      <c r="A11" s="175" t="s">
        <v>333</v>
      </c>
      <c r="B11" s="45">
        <v>0.13</v>
      </c>
      <c r="C11" s="178" t="s">
        <v>0</v>
      </c>
    </row>
    <row r="12" spans="1:3">
      <c r="A12" s="285" t="s">
        <v>334</v>
      </c>
      <c r="B12" s="219">
        <v>0.1</v>
      </c>
      <c r="C12" s="179" t="s">
        <v>0</v>
      </c>
    </row>
    <row r="13" spans="1:3">
      <c r="A13" s="346" t="s">
        <v>335</v>
      </c>
      <c r="B13" s="347">
        <v>0.89</v>
      </c>
      <c r="C13" s="347">
        <v>0.76</v>
      </c>
    </row>
    <row r="14" spans="1:3">
      <c r="A14" s="285" t="s">
        <v>336</v>
      </c>
      <c r="B14" s="219">
        <v>0.11</v>
      </c>
      <c r="C14" s="219">
        <v>0.24</v>
      </c>
    </row>
    <row r="15" spans="1:3">
      <c r="A15" s="346" t="s">
        <v>337</v>
      </c>
      <c r="B15" s="347">
        <v>0.72</v>
      </c>
      <c r="C15" s="347">
        <v>0.08</v>
      </c>
    </row>
    <row r="16" spans="1:3">
      <c r="A16" s="175" t="s">
        <v>338</v>
      </c>
      <c r="B16" s="45">
        <v>0.52</v>
      </c>
      <c r="C16" s="320" t="s">
        <v>0</v>
      </c>
    </row>
    <row r="17" spans="1:3">
      <c r="A17" s="175" t="s">
        <v>339</v>
      </c>
      <c r="B17" s="45">
        <v>0.47</v>
      </c>
      <c r="C17" s="320" t="s">
        <v>0</v>
      </c>
    </row>
    <row r="18" spans="1:3">
      <c r="A18" s="349" t="s">
        <v>340</v>
      </c>
      <c r="B18" s="350">
        <v>0.37</v>
      </c>
      <c r="C18" s="351">
        <v>0.1</v>
      </c>
    </row>
    <row r="19" spans="1:3">
      <c r="A19" s="392" t="s">
        <v>341</v>
      </c>
      <c r="B19" s="392"/>
      <c r="C19" s="392"/>
    </row>
    <row r="24" spans="1:3">
      <c r="A24" t="s">
        <v>9</v>
      </c>
    </row>
  </sheetData>
  <mergeCells count="3">
    <mergeCell ref="A2:C2"/>
    <mergeCell ref="B3:C3"/>
    <mergeCell ref="A19:C1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
  <sheetViews>
    <sheetView workbookViewId="0">
      <selection activeCell="C28" sqref="C28"/>
    </sheetView>
  </sheetViews>
  <sheetFormatPr baseColWidth="10" defaultColWidth="11" defaultRowHeight="15" x14ac:dyDescent="0"/>
  <cols>
    <col min="1" max="1" width="40" customWidth="1"/>
    <col min="2" max="2" width="10.33203125" customWidth="1"/>
  </cols>
  <sheetData>
    <row r="2" spans="1:2" ht="19.5" customHeight="1">
      <c r="A2" s="378" t="s">
        <v>342</v>
      </c>
      <c r="B2" s="378">
        <v>0</v>
      </c>
    </row>
    <row r="3" spans="1:2" ht="16" thickBot="1">
      <c r="A3" s="132"/>
      <c r="B3" s="17" t="s">
        <v>12</v>
      </c>
    </row>
    <row r="4" spans="1:2">
      <c r="A4" s="180" t="s">
        <v>343</v>
      </c>
      <c r="B4" s="283">
        <v>0.87</v>
      </c>
    </row>
    <row r="5" spans="1:2">
      <c r="A5" s="285" t="s">
        <v>344</v>
      </c>
      <c r="B5" s="219">
        <v>0.69</v>
      </c>
    </row>
    <row r="6" spans="1:2" ht="27" customHeight="1">
      <c r="A6" s="396" t="s">
        <v>345</v>
      </c>
      <c r="B6" s="396"/>
    </row>
  </sheetData>
  <mergeCells count="2">
    <mergeCell ref="A2:B2"/>
    <mergeCell ref="A6:B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workbookViewId="0">
      <selection activeCell="B19" sqref="B19"/>
    </sheetView>
  </sheetViews>
  <sheetFormatPr baseColWidth="10" defaultColWidth="11" defaultRowHeight="15" x14ac:dyDescent="0"/>
  <cols>
    <col min="1" max="1" width="22.6640625" customWidth="1"/>
    <col min="2" max="4" width="10.33203125" customWidth="1"/>
  </cols>
  <sheetData>
    <row r="2" spans="1:4">
      <c r="A2" s="366" t="s">
        <v>346</v>
      </c>
      <c r="B2" s="366"/>
      <c r="C2" s="366"/>
      <c r="D2" s="366"/>
    </row>
    <row r="3" spans="1:4" ht="16" thickBot="1">
      <c r="A3" s="188"/>
      <c r="B3" s="352">
        <v>2007</v>
      </c>
      <c r="C3" s="352">
        <v>2013</v>
      </c>
      <c r="D3" s="353" t="s">
        <v>347</v>
      </c>
    </row>
    <row r="4" spans="1:4">
      <c r="A4" s="149" t="s">
        <v>348</v>
      </c>
      <c r="B4" s="114">
        <v>0.28875968992248063</v>
      </c>
      <c r="C4" s="114">
        <v>0.15475668566418238</v>
      </c>
      <c r="D4" s="114">
        <v>-0.40771812080536912</v>
      </c>
    </row>
    <row r="5" spans="1:4">
      <c r="A5" s="149" t="s">
        <v>349</v>
      </c>
      <c r="B5" s="114">
        <v>0.24127906976744187</v>
      </c>
      <c r="C5" s="114">
        <v>0.41473038141166157</v>
      </c>
      <c r="D5" s="114">
        <v>0.89959839357429716</v>
      </c>
    </row>
    <row r="6" spans="1:4">
      <c r="A6" s="149" t="s">
        <v>350</v>
      </c>
      <c r="B6" s="114">
        <v>0.1434108527131783</v>
      </c>
      <c r="C6" s="114">
        <v>0.10653222270933801</v>
      </c>
      <c r="D6" s="114">
        <v>-0.17905405405405406</v>
      </c>
    </row>
    <row r="7" spans="1:4">
      <c r="A7" s="149" t="s">
        <v>351</v>
      </c>
      <c r="B7" s="114">
        <v>5.1841085271317831E-2</v>
      </c>
      <c r="C7" s="114">
        <v>1.2713722051731697E-2</v>
      </c>
      <c r="D7" s="114">
        <v>-0.7289719626168224</v>
      </c>
    </row>
    <row r="8" spans="1:4">
      <c r="A8" s="149" t="s">
        <v>352</v>
      </c>
      <c r="B8" s="114">
        <v>0.14825581395348839</v>
      </c>
      <c r="C8" s="114">
        <v>0.18895221394125383</v>
      </c>
      <c r="D8" s="114">
        <v>0.40849673202614378</v>
      </c>
    </row>
    <row r="9" spans="1:4">
      <c r="A9" s="149" t="s">
        <v>353</v>
      </c>
      <c r="B9" s="114">
        <v>0.12645348837209303</v>
      </c>
      <c r="C9" s="114">
        <v>0.12231477422183253</v>
      </c>
      <c r="D9" s="114">
        <v>6.8965517241379309E-2</v>
      </c>
    </row>
    <row r="10" spans="1:4">
      <c r="A10" s="151" t="s">
        <v>317</v>
      </c>
      <c r="B10" s="25">
        <v>2064</v>
      </c>
      <c r="C10" s="25">
        <v>2281</v>
      </c>
      <c r="D10" s="25">
        <v>217</v>
      </c>
    </row>
    <row r="11" spans="1:4" ht="27" customHeight="1">
      <c r="A11" s="396" t="s">
        <v>326</v>
      </c>
      <c r="B11" s="396"/>
      <c r="C11" s="396"/>
      <c r="D11" s="396"/>
    </row>
  </sheetData>
  <mergeCells count="2">
    <mergeCell ref="A2:D2"/>
    <mergeCell ref="A11:D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workbookViewId="0">
      <selection activeCell="E15" sqref="E15"/>
    </sheetView>
  </sheetViews>
  <sheetFormatPr baseColWidth="10" defaultColWidth="11" defaultRowHeight="15" x14ac:dyDescent="0"/>
  <cols>
    <col min="1" max="1" width="16.6640625" customWidth="1"/>
    <col min="2" max="2" width="7.83203125" customWidth="1"/>
    <col min="3" max="3" width="7.6640625" customWidth="1"/>
    <col min="4" max="4" width="9.33203125" customWidth="1"/>
  </cols>
  <sheetData>
    <row r="2" spans="1:4">
      <c r="A2" s="366" t="s">
        <v>36</v>
      </c>
      <c r="B2" s="366"/>
      <c r="C2" s="366"/>
      <c r="D2" s="366"/>
    </row>
    <row r="3" spans="1:4" ht="16" thickBot="1">
      <c r="A3" s="2"/>
      <c r="B3" s="17" t="s">
        <v>11</v>
      </c>
      <c r="C3" s="17" t="s">
        <v>12</v>
      </c>
      <c r="D3" s="17" t="s">
        <v>13</v>
      </c>
    </row>
    <row r="4" spans="1:4">
      <c r="A4" s="4" t="s">
        <v>37</v>
      </c>
      <c r="B4" s="19">
        <v>1.4950166112956811E-2</v>
      </c>
      <c r="C4" s="19">
        <v>3.6770671977576157E-2</v>
      </c>
      <c r="D4" s="19">
        <v>3.6934324667741207E-2</v>
      </c>
    </row>
    <row r="5" spans="1:4">
      <c r="A5" s="4" t="s">
        <v>38</v>
      </c>
      <c r="B5" s="19">
        <v>0.22259136212624583</v>
      </c>
      <c r="C5" s="20">
        <v>0.16029357527476581</v>
      </c>
      <c r="D5" s="20">
        <v>0.14173160813892047</v>
      </c>
    </row>
    <row r="6" spans="1:4">
      <c r="A6" s="4" t="s">
        <v>39</v>
      </c>
      <c r="B6" s="19">
        <v>0.28239202657807311</v>
      </c>
      <c r="C6" s="20">
        <v>0.26425094047355607</v>
      </c>
      <c r="D6" s="20">
        <v>0.28104510178033865</v>
      </c>
    </row>
    <row r="7" spans="1:4">
      <c r="A7" s="4" t="s">
        <v>40</v>
      </c>
      <c r="B7" s="20">
        <v>0.39202657807308972</v>
      </c>
      <c r="C7" s="20">
        <v>0.33616950652799293</v>
      </c>
      <c r="D7" s="20">
        <v>0.33343716858224925</v>
      </c>
    </row>
    <row r="8" spans="1:4">
      <c r="A8" s="4" t="s">
        <v>41</v>
      </c>
      <c r="B8" s="20">
        <v>6.6445182724252497E-2</v>
      </c>
      <c r="C8" s="20">
        <v>0.15646898281330679</v>
      </c>
      <c r="D8" s="20">
        <v>0.16355892685685808</v>
      </c>
    </row>
    <row r="9" spans="1:4">
      <c r="A9" s="21" t="s">
        <v>42</v>
      </c>
      <c r="B9" s="19">
        <v>2.1594684385382059E-2</v>
      </c>
      <c r="C9" s="19">
        <v>4.6046322932802246E-2</v>
      </c>
      <c r="D9" s="19">
        <v>4.3292869973892402E-2</v>
      </c>
    </row>
    <row r="10" spans="1:4">
      <c r="A10" s="24" t="s">
        <v>28</v>
      </c>
      <c r="B10" s="25">
        <v>602</v>
      </c>
      <c r="C10" s="25">
        <v>271140</v>
      </c>
      <c r="D10" s="25">
        <v>13688351</v>
      </c>
    </row>
    <row r="11" spans="1:4">
      <c r="A11" s="368" t="s">
        <v>360</v>
      </c>
      <c r="B11" s="368"/>
      <c r="C11" s="368"/>
      <c r="D11" s="368"/>
    </row>
  </sheetData>
  <mergeCells count="2">
    <mergeCell ref="A2:D2"/>
    <mergeCell ref="A11:D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
  <sheetViews>
    <sheetView workbookViewId="0">
      <selection activeCell="B15" sqref="B15"/>
    </sheetView>
  </sheetViews>
  <sheetFormatPr baseColWidth="10" defaultColWidth="11" defaultRowHeight="15" x14ac:dyDescent="0"/>
  <cols>
    <col min="1" max="1" width="28.5" customWidth="1"/>
    <col min="2" max="3" width="7.83203125" customWidth="1"/>
    <col min="4" max="4" width="9.1640625" customWidth="1"/>
    <col min="5" max="5" width="8" customWidth="1"/>
  </cols>
  <sheetData>
    <row r="2" spans="1:5">
      <c r="A2" s="366" t="s">
        <v>43</v>
      </c>
      <c r="B2" s="366"/>
      <c r="C2" s="366"/>
      <c r="D2" s="366"/>
      <c r="E2" s="366"/>
    </row>
    <row r="3" spans="1:5">
      <c r="A3" s="331"/>
      <c r="B3" s="367" t="s">
        <v>11</v>
      </c>
      <c r="C3" s="367"/>
      <c r="D3" s="367" t="s">
        <v>12</v>
      </c>
      <c r="E3" s="367" t="s">
        <v>13</v>
      </c>
    </row>
    <row r="4" spans="1:5" ht="16" thickBot="1">
      <c r="A4" s="2"/>
      <c r="B4" s="3" t="s">
        <v>14</v>
      </c>
      <c r="C4" s="3" t="s">
        <v>44</v>
      </c>
      <c r="D4" s="3" t="s">
        <v>44</v>
      </c>
      <c r="E4" s="3" t="s">
        <v>44</v>
      </c>
    </row>
    <row r="5" spans="1:5">
      <c r="A5" s="27" t="s">
        <v>45</v>
      </c>
      <c r="B5" s="28">
        <v>0</v>
      </c>
      <c r="C5" s="29">
        <v>0</v>
      </c>
      <c r="D5" s="29">
        <v>3.2266245293693062E-3</v>
      </c>
      <c r="E5" s="29">
        <v>5.9941853361954898E-3</v>
      </c>
    </row>
    <row r="6" spans="1:5">
      <c r="A6" s="30" t="s">
        <v>46</v>
      </c>
      <c r="B6" s="31">
        <v>0</v>
      </c>
      <c r="C6" s="32">
        <v>0</v>
      </c>
      <c r="D6" s="32">
        <v>9.3209262402216102E-3</v>
      </c>
      <c r="E6" s="32">
        <v>1.2877693959060244E-2</v>
      </c>
    </row>
    <row r="7" spans="1:5">
      <c r="A7" s="33" t="s">
        <v>47</v>
      </c>
      <c r="B7" s="34">
        <v>0</v>
      </c>
      <c r="C7" s="35">
        <v>0</v>
      </c>
      <c r="D7" s="35">
        <v>1.1934999317219719E-2</v>
      </c>
      <c r="E7" s="35">
        <v>1.9451704887513917E-2</v>
      </c>
    </row>
    <row r="8" spans="1:5">
      <c r="A8" s="369" t="s">
        <v>360</v>
      </c>
      <c r="B8" s="369"/>
      <c r="C8" s="369"/>
      <c r="D8" s="369"/>
      <c r="E8" s="369"/>
    </row>
  </sheetData>
  <mergeCells count="4">
    <mergeCell ref="A2:E2"/>
    <mergeCell ref="A8:E8"/>
    <mergeCell ref="B3:C3"/>
    <mergeCell ref="D3:E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workbookViewId="0">
      <selection activeCell="C24" sqref="C24"/>
    </sheetView>
  </sheetViews>
  <sheetFormatPr baseColWidth="10" defaultColWidth="11" defaultRowHeight="15" x14ac:dyDescent="0"/>
  <cols>
    <col min="1" max="1" width="27.5" customWidth="1"/>
    <col min="2" max="3" width="7.33203125" customWidth="1"/>
    <col min="4" max="4" width="10.33203125" customWidth="1"/>
  </cols>
  <sheetData>
    <row r="2" spans="1:4">
      <c r="A2" s="366" t="s">
        <v>48</v>
      </c>
      <c r="B2" s="366"/>
      <c r="C2" s="366"/>
      <c r="D2" s="366"/>
    </row>
    <row r="3" spans="1:4" ht="26" thickBot="1">
      <c r="A3" s="2"/>
      <c r="B3" s="91" t="s">
        <v>49</v>
      </c>
      <c r="C3" s="91" t="s">
        <v>50</v>
      </c>
      <c r="D3" s="91" t="s">
        <v>51</v>
      </c>
    </row>
    <row r="4" spans="1:4">
      <c r="A4" s="36" t="s">
        <v>52</v>
      </c>
      <c r="B4" s="37"/>
      <c r="C4" s="38"/>
      <c r="D4" s="38"/>
    </row>
    <row r="5" spans="1:4">
      <c r="A5" s="39" t="s">
        <v>355</v>
      </c>
      <c r="B5" s="40">
        <v>0</v>
      </c>
      <c r="C5" s="41">
        <v>0</v>
      </c>
      <c r="D5" s="41">
        <v>0</v>
      </c>
    </row>
    <row r="6" spans="1:4">
      <c r="A6" s="42" t="s">
        <v>53</v>
      </c>
      <c r="B6" s="43">
        <v>0</v>
      </c>
      <c r="C6" s="44">
        <v>0.2</v>
      </c>
      <c r="D6" s="45">
        <v>0.11428571428571428</v>
      </c>
    </row>
    <row r="7" spans="1:4">
      <c r="A7" s="42" t="s">
        <v>54</v>
      </c>
      <c r="B7" s="43">
        <v>1</v>
      </c>
      <c r="C7" s="44">
        <v>0</v>
      </c>
      <c r="D7" s="45">
        <v>0.42857142857142855</v>
      </c>
    </row>
    <row r="8" spans="1:4">
      <c r="A8" s="46" t="s">
        <v>28</v>
      </c>
      <c r="B8" s="47">
        <v>15</v>
      </c>
      <c r="C8" s="48">
        <v>20</v>
      </c>
      <c r="D8" s="49">
        <v>35</v>
      </c>
    </row>
    <row r="9" spans="1:4">
      <c r="A9" s="50" t="s">
        <v>55</v>
      </c>
      <c r="B9" s="51"/>
      <c r="C9" s="52"/>
      <c r="D9" s="52"/>
    </row>
    <row r="10" spans="1:4">
      <c r="A10" s="39" t="s">
        <v>355</v>
      </c>
      <c r="B10" s="40">
        <v>0</v>
      </c>
      <c r="C10" s="41">
        <v>0</v>
      </c>
      <c r="D10" s="41">
        <v>0</v>
      </c>
    </row>
    <row r="11" spans="1:4">
      <c r="A11" s="42" t="s">
        <v>56</v>
      </c>
      <c r="B11" s="43">
        <v>0.75</v>
      </c>
      <c r="C11" s="45">
        <v>1</v>
      </c>
      <c r="D11" s="45">
        <v>0.91666666666666663</v>
      </c>
    </row>
    <row r="12" spans="1:4">
      <c r="A12" s="46" t="s">
        <v>28</v>
      </c>
      <c r="B12" s="47">
        <v>20</v>
      </c>
      <c r="C12" s="49">
        <v>40</v>
      </c>
      <c r="D12" s="49">
        <v>60</v>
      </c>
    </row>
    <row r="13" spans="1:4">
      <c r="A13" s="50" t="s">
        <v>57</v>
      </c>
      <c r="B13" s="51"/>
      <c r="C13" s="52"/>
      <c r="D13" s="52"/>
    </row>
    <row r="14" spans="1:4">
      <c r="A14" s="39" t="s">
        <v>355</v>
      </c>
      <c r="B14" s="40">
        <v>0</v>
      </c>
      <c r="C14" s="41">
        <v>0</v>
      </c>
      <c r="D14" s="41">
        <v>0</v>
      </c>
    </row>
    <row r="15" spans="1:4">
      <c r="A15" s="42" t="s">
        <v>56</v>
      </c>
      <c r="B15" s="43">
        <v>0.30769230769230771</v>
      </c>
      <c r="C15" s="45">
        <v>0.46666666666666667</v>
      </c>
      <c r="D15" s="45">
        <v>0.35789473684210527</v>
      </c>
    </row>
    <row r="16" spans="1:4">
      <c r="A16" s="46" t="s">
        <v>28</v>
      </c>
      <c r="B16" s="53">
        <v>65</v>
      </c>
      <c r="C16" s="49">
        <v>30</v>
      </c>
      <c r="D16" s="49">
        <v>95</v>
      </c>
    </row>
    <row r="17" spans="1:4">
      <c r="A17" s="369" t="s">
        <v>58</v>
      </c>
      <c r="B17" s="369"/>
      <c r="C17" s="369"/>
      <c r="D17" s="369"/>
    </row>
  </sheetData>
  <mergeCells count="2">
    <mergeCell ref="A2:D2"/>
    <mergeCell ref="A17:D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
  <sheetViews>
    <sheetView workbookViewId="0">
      <selection activeCell="A2" sqref="A2:F12"/>
    </sheetView>
  </sheetViews>
  <sheetFormatPr baseColWidth="10" defaultColWidth="11" defaultRowHeight="15" x14ac:dyDescent="0"/>
  <cols>
    <col min="1" max="1" width="7.33203125" customWidth="1"/>
    <col min="2" max="2" width="19.1640625" customWidth="1"/>
    <col min="3" max="3" width="14.83203125" customWidth="1"/>
    <col min="4" max="4" width="10.1640625" customWidth="1"/>
    <col min="5" max="5" width="7.83203125" customWidth="1"/>
    <col min="6" max="6" width="7.6640625" customWidth="1"/>
  </cols>
  <sheetData>
    <row r="2" spans="1:6">
      <c r="A2" s="366" t="s">
        <v>59</v>
      </c>
      <c r="B2" s="366"/>
      <c r="C2" s="366"/>
      <c r="D2" s="366"/>
      <c r="E2" s="366"/>
      <c r="F2" s="366"/>
    </row>
    <row r="3" spans="1:6">
      <c r="A3" s="54"/>
      <c r="B3" s="55"/>
      <c r="C3" s="323" t="s">
        <v>60</v>
      </c>
      <c r="D3" s="370" t="s">
        <v>44</v>
      </c>
      <c r="E3" s="370"/>
      <c r="F3" s="370"/>
    </row>
    <row r="4" spans="1:6" ht="16" thickBot="1">
      <c r="A4" s="2"/>
      <c r="B4" s="17"/>
      <c r="C4" s="56" t="s">
        <v>11</v>
      </c>
      <c r="D4" s="56" t="s">
        <v>11</v>
      </c>
      <c r="E4" s="57" t="s">
        <v>12</v>
      </c>
      <c r="F4" s="57" t="s">
        <v>13</v>
      </c>
    </row>
    <row r="5" spans="1:6">
      <c r="A5" s="371" t="s">
        <v>17</v>
      </c>
      <c r="B5" s="58" t="s">
        <v>61</v>
      </c>
      <c r="C5" s="5">
        <v>192</v>
      </c>
      <c r="D5" s="59">
        <v>0.94117647058823528</v>
      </c>
      <c r="E5" s="18">
        <v>0.96448399417254005</v>
      </c>
      <c r="F5" s="18">
        <v>0.95798315931970524</v>
      </c>
    </row>
    <row r="6" spans="1:6">
      <c r="A6" s="372"/>
      <c r="B6" s="60" t="s">
        <v>62</v>
      </c>
      <c r="C6" s="6">
        <v>12</v>
      </c>
      <c r="D6" s="61">
        <v>5.8823529411764705E-2</v>
      </c>
      <c r="E6" s="20">
        <v>2.8592615925765511E-2</v>
      </c>
      <c r="F6" s="20">
        <v>3.183623163620436E-2</v>
      </c>
    </row>
    <row r="7" spans="1:6">
      <c r="A7" s="373"/>
      <c r="B7" s="62" t="s">
        <v>63</v>
      </c>
      <c r="C7" s="8">
        <v>0</v>
      </c>
      <c r="D7" s="63">
        <v>0</v>
      </c>
      <c r="E7" s="22">
        <v>6.923389901694426E-3</v>
      </c>
      <c r="F7" s="22">
        <v>1.0180609044090428E-2</v>
      </c>
    </row>
    <row r="8" spans="1:6">
      <c r="A8" s="324" t="s">
        <v>18</v>
      </c>
      <c r="B8" s="325" t="s">
        <v>61</v>
      </c>
      <c r="C8" s="73">
        <v>350</v>
      </c>
      <c r="D8" s="283">
        <v>0.9186351706036745</v>
      </c>
      <c r="E8" s="326">
        <v>0.86292735967976286</v>
      </c>
      <c r="F8" s="326">
        <v>0.86354054891774956</v>
      </c>
    </row>
    <row r="9" spans="1:6">
      <c r="A9" s="274"/>
      <c r="B9" s="327" t="s">
        <v>62</v>
      </c>
      <c r="C9" s="31">
        <v>6</v>
      </c>
      <c r="D9" s="328">
        <v>1.5748031496062992E-2</v>
      </c>
      <c r="E9" s="171">
        <v>8.2801689712575663E-2</v>
      </c>
      <c r="F9" s="171">
        <v>8.1059863073978639E-2</v>
      </c>
    </row>
    <row r="10" spans="1:6">
      <c r="A10" s="137"/>
      <c r="B10" s="329" t="s">
        <v>63</v>
      </c>
      <c r="C10" s="34">
        <v>25</v>
      </c>
      <c r="D10" s="330">
        <v>6.5616797900262466E-2</v>
      </c>
      <c r="E10" s="172">
        <v>5.427095060766144E-2</v>
      </c>
      <c r="F10" s="172">
        <v>5.5399588008271813E-2</v>
      </c>
    </row>
    <row r="11" spans="1:6">
      <c r="A11" s="369" t="s">
        <v>360</v>
      </c>
      <c r="B11" s="369"/>
      <c r="C11" s="369"/>
      <c r="D11" s="369"/>
      <c r="E11" s="369"/>
      <c r="F11" s="369"/>
    </row>
    <row r="12" spans="1:6" ht="27" customHeight="1">
      <c r="A12" s="374" t="s">
        <v>64</v>
      </c>
      <c r="B12" s="374"/>
      <c r="C12" s="374"/>
      <c r="D12" s="374"/>
      <c r="E12" s="374"/>
      <c r="F12" s="374"/>
    </row>
  </sheetData>
  <mergeCells count="5">
    <mergeCell ref="A2:F2"/>
    <mergeCell ref="D3:F3"/>
    <mergeCell ref="A5:A7"/>
    <mergeCell ref="A11:F11"/>
    <mergeCell ref="A12:F1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3"/>
  <sheetViews>
    <sheetView workbookViewId="0">
      <selection activeCell="A2" sqref="A2:C13"/>
    </sheetView>
  </sheetViews>
  <sheetFormatPr baseColWidth="10" defaultColWidth="11" defaultRowHeight="15" x14ac:dyDescent="0"/>
  <cols>
    <col min="1" max="1" width="24.1640625" customWidth="1"/>
    <col min="2" max="2" width="10.1640625" customWidth="1"/>
    <col min="3" max="3" width="10.5" customWidth="1"/>
  </cols>
  <sheetData>
    <row r="2" spans="1:3">
      <c r="A2" s="366" t="s">
        <v>65</v>
      </c>
      <c r="B2" s="366"/>
      <c r="C2" s="366"/>
    </row>
    <row r="3" spans="1:3" ht="16" thickBot="1">
      <c r="A3" s="2"/>
      <c r="B3" s="66" t="s">
        <v>11</v>
      </c>
      <c r="C3" s="66" t="s">
        <v>66</v>
      </c>
    </row>
    <row r="4" spans="1:3">
      <c r="A4" s="67" t="s">
        <v>67</v>
      </c>
      <c r="B4" s="68">
        <v>0</v>
      </c>
      <c r="C4" s="69">
        <v>0</v>
      </c>
    </row>
    <row r="5" spans="1:3">
      <c r="A5" s="30" t="s">
        <v>68</v>
      </c>
      <c r="B5" s="70">
        <v>2632.5</v>
      </c>
      <c r="C5" s="69">
        <v>2</v>
      </c>
    </row>
    <row r="6" spans="1:3">
      <c r="A6" s="30" t="s">
        <v>69</v>
      </c>
      <c r="B6" s="70">
        <v>2903.75</v>
      </c>
      <c r="C6" s="69">
        <v>4</v>
      </c>
    </row>
    <row r="7" spans="1:3">
      <c r="A7" s="30" t="s">
        <v>70</v>
      </c>
      <c r="B7" s="70">
        <v>0</v>
      </c>
      <c r="C7" s="69">
        <v>0</v>
      </c>
    </row>
    <row r="8" spans="1:3">
      <c r="A8" s="33" t="s">
        <v>71</v>
      </c>
      <c r="B8" s="71">
        <v>0</v>
      </c>
      <c r="C8" s="69">
        <v>0</v>
      </c>
    </row>
    <row r="9" spans="1:3">
      <c r="A9" s="72" t="s">
        <v>72</v>
      </c>
      <c r="B9" s="73">
        <v>1143.5999999999999</v>
      </c>
      <c r="C9" s="74">
        <v>5</v>
      </c>
    </row>
    <row r="10" spans="1:3">
      <c r="A10" s="30" t="s">
        <v>73</v>
      </c>
      <c r="B10" s="75">
        <v>1.6666666666666667</v>
      </c>
      <c r="C10" s="76">
        <v>6</v>
      </c>
    </row>
    <row r="11" spans="1:3">
      <c r="A11" s="30" t="s">
        <v>74</v>
      </c>
      <c r="B11" s="77">
        <v>2813.3333333333335</v>
      </c>
      <c r="C11" s="76">
        <v>6</v>
      </c>
    </row>
    <row r="12" spans="1:3">
      <c r="A12" s="33" t="s">
        <v>75</v>
      </c>
      <c r="B12" s="78">
        <v>2.4600676227119043</v>
      </c>
      <c r="C12" s="79">
        <v>5</v>
      </c>
    </row>
    <row r="13" spans="1:3">
      <c r="A13" s="369" t="s">
        <v>76</v>
      </c>
      <c r="B13" s="369"/>
      <c r="C13" s="369"/>
    </row>
  </sheetData>
  <mergeCells count="2">
    <mergeCell ref="A2:C2"/>
    <mergeCell ref="A13:C1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43</vt:i4>
      </vt:variant>
    </vt:vector>
  </HeadingPairs>
  <TitlesOfParts>
    <vt:vector size="43" baseType="lpstr">
      <vt:lpstr>Tot Housing Units</vt:lpstr>
      <vt:lpstr>Vacancy Rate</vt:lpstr>
      <vt:lpstr>Building Type</vt:lpstr>
      <vt:lpstr>Year Structure Built</vt:lpstr>
      <vt:lpstr>Bedrooms</vt:lpstr>
      <vt:lpstr>Number of Housing Problems</vt:lpstr>
      <vt:lpstr>Housing Problems</vt:lpstr>
      <vt:lpstr>Number of Overcrowded Units</vt:lpstr>
      <vt:lpstr>Avg Rent Craigslist</vt:lpstr>
      <vt:lpstr>Avg Rent RealFacts</vt:lpstr>
      <vt:lpstr>Median County Rent</vt:lpstr>
      <vt:lpstr>Summary of Rents</vt:lpstr>
      <vt:lpstr>Median Home Value</vt:lpstr>
      <vt:lpstr>Med Home Sale Price</vt:lpstr>
      <vt:lpstr>HH Overpaying Housing</vt:lpstr>
      <vt:lpstr>HH 5+ Housing Prob</vt:lpstr>
      <vt:lpstr>Rental GAP Analysis</vt:lpstr>
      <vt:lpstr>House GAP Analysis</vt:lpstr>
      <vt:lpstr>Reg Housing Allocation</vt:lpstr>
      <vt:lpstr>Population Growth</vt:lpstr>
      <vt:lpstr>Race</vt:lpstr>
      <vt:lpstr>Age</vt:lpstr>
      <vt:lpstr>HH Growth</vt:lpstr>
      <vt:lpstr>HH Type</vt:lpstr>
      <vt:lpstr>HH SIze Owner v Renter</vt:lpstr>
      <vt:lpstr>HH Income</vt:lpstr>
      <vt:lpstr>Single Person HH</vt:lpstr>
      <vt:lpstr>State Inc Limits</vt:lpstr>
      <vt:lpstr>Worker Age Sal Edu</vt:lpstr>
      <vt:lpstr>Proj Job by Industry</vt:lpstr>
      <vt:lpstr>Proj Pop HH Jobs</vt:lpstr>
      <vt:lpstr>Juris Pop Change 00-20</vt:lpstr>
      <vt:lpstr>Local Emp Commute</vt:lpstr>
      <vt:lpstr>Female HH</vt:lpstr>
      <vt:lpstr>Sr Rent v Owner</vt:lpstr>
      <vt:lpstr>Sr Income</vt:lpstr>
      <vt:lpstr>Sr Income Tenure Age</vt:lpstr>
      <vt:lpstr>Age &amp; Disability</vt:lpstr>
      <vt:lpstr>Dev Disability</vt:lpstr>
      <vt:lpstr>Homeless Count</vt:lpstr>
      <vt:lpstr>Homeless Demographics</vt:lpstr>
      <vt:lpstr>Homeless Location</vt:lpstr>
      <vt:lpstr>Homeless Location 07-13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Smeaton</dc:creator>
  <cp:lastModifiedBy>Alexandra Goldman</cp:lastModifiedBy>
  <dcterms:created xsi:type="dcterms:W3CDTF">2013-09-01T21:47:06Z</dcterms:created>
  <dcterms:modified xsi:type="dcterms:W3CDTF">2013-11-25T23:36:42Z</dcterms:modified>
</cp:coreProperties>
</file>