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3"/>
  <workbookPr showInkAnnotation="0" checkCompatibility="1" autoCompressPictures="0"/>
  <mc:AlternateContent xmlns:mc="http://schemas.openxmlformats.org/markup-compatibility/2006">
    <mc:Choice Requires="x15">
      <x15ac:absPath xmlns:x15ac="http://schemas.microsoft.com/office/spreadsheetml/2010/11/ac" url="/Users/jeffbaird/Dropbox/baird and driskell/RHNA 6/"/>
    </mc:Choice>
  </mc:AlternateContent>
  <xr:revisionPtr revIDLastSave="0" documentId="8_{BB13C92F-A3D2-0D4D-9A14-1C8CB90A2500}" xr6:coauthVersionLast="45" xr6:coauthVersionMax="45" xr10:uidLastSave="{00000000-0000-0000-0000-000000000000}"/>
  <bookViews>
    <workbookView xWindow="4040" yWindow="460" windowWidth="23940" windowHeight="24960" tabRatio="500" xr2:uid="{00000000-000D-0000-FFFF-FFFF00000000}"/>
  </bookViews>
  <sheets>
    <sheet name="Sheet1" sheetId="1" r:id="rId1"/>
  </sheets>
  <definedNames>
    <definedName name="_xlnm.Print_Area" localSheetId="0">Sheet1!$A$1:$D$28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25" i="1" l="1"/>
  <c r="D25" i="1" s="1"/>
  <c r="C23" i="1"/>
  <c r="C21" i="1"/>
  <c r="C19" i="1"/>
  <c r="C17" i="1"/>
  <c r="D17" i="1" s="1"/>
  <c r="C15" i="1"/>
  <c r="C13" i="1"/>
  <c r="C11" i="1"/>
  <c r="D11" i="1" s="1"/>
  <c r="C9" i="1"/>
  <c r="C7" i="1"/>
  <c r="D23" i="1"/>
  <c r="D21" i="1"/>
  <c r="D19" i="1"/>
  <c r="D15" i="1"/>
  <c r="D13" i="1"/>
  <c r="D9" i="1"/>
  <c r="D7" i="1"/>
  <c r="C5" i="1"/>
  <c r="D5" i="1" s="1"/>
</calcChain>
</file>

<file path=xl/sharedStrings.xml><?xml version="1.0" encoding="utf-8"?>
<sst xmlns="http://schemas.openxmlformats.org/spreadsheetml/2006/main" count="30" uniqueCount="23">
  <si>
    <t>Jurisdiction</t>
  </si>
  <si>
    <t>Total RHNA</t>
  </si>
  <si>
    <t>Calavaras County RHNA 6 (2018-2027)</t>
  </si>
  <si>
    <t>Colusa County RHNA 6 (2018-2028)</t>
  </si>
  <si>
    <t>Mono County RHNA 6 (2018-2027)</t>
  </si>
  <si>
    <t>Shasta County RHNA 6 (2018-2028)</t>
  </si>
  <si>
    <t>RHNA 5 (2014-2019)</t>
  </si>
  <si>
    <t>Lake County-City Area Planning Council RHNA 6 (2018-2027)</t>
  </si>
  <si>
    <t>Humboldt County Association of Governments RHNA 6 (2018-2027)</t>
  </si>
  <si>
    <t>Mendocino Council of Governments RHNA 6 (2018-2027)</t>
  </si>
  <si>
    <t>RHNA 5 (2010-2020)</t>
  </si>
  <si>
    <t>RHNA 5 (2013-2021)</t>
  </si>
  <si>
    <t>San Diego Association of Governments (SANDAG) RHNA 6 (2020-2029) *</t>
  </si>
  <si>
    <t>Sacramento Area Council of Governments (SACOG) RHNA 6 (2018-2028)</t>
  </si>
  <si>
    <t>San Luis Obispo Association of Governments (SLOCOG) RHNA 6 (2018-2028)</t>
  </si>
  <si>
    <t>Source: 21 Elements as derived from the California Department of Housing and Community Development website accessed August 9, 2019 — http://www.hcd.ca.gov/community-development/housing-element/index.shtml</t>
  </si>
  <si>
    <r>
      <rPr>
        <b/>
        <sz val="9"/>
        <color theme="1"/>
        <rFont val="Arial Narrow"/>
        <family val="2"/>
      </rPr>
      <t>Numerical Change</t>
    </r>
    <r>
      <rPr>
        <sz val="9"/>
        <color theme="1"/>
        <rFont val="Arial Narrow"/>
        <family val="2"/>
      </rPr>
      <t xml:space="preserve"> RHNA 5 to RHNA 6</t>
    </r>
  </si>
  <si>
    <r>
      <rPr>
        <b/>
        <sz val="9"/>
        <color theme="1"/>
        <rFont val="Arial Narrow"/>
        <family val="2"/>
      </rPr>
      <t>Percent Change</t>
    </r>
    <r>
      <rPr>
        <sz val="9"/>
        <color theme="1"/>
        <rFont val="Arial Narrow"/>
        <family val="2"/>
      </rPr>
      <t xml:space="preserve"> RHNA 5 to RHNA 6</t>
    </r>
  </si>
  <si>
    <r>
      <rPr>
        <b/>
        <sz val="9"/>
        <color theme="1"/>
        <rFont val="Arial Narrow"/>
        <family val="2"/>
      </rPr>
      <t>*</t>
    </r>
    <r>
      <rPr>
        <sz val="9"/>
        <color theme="1"/>
        <rFont val="Arial Narrow"/>
        <family val="2"/>
      </rPr>
      <t xml:space="preserve"> The </t>
    </r>
    <r>
      <rPr>
        <b/>
        <sz val="9"/>
        <color theme="1"/>
        <rFont val="Arial Narrow"/>
        <family val="2"/>
      </rPr>
      <t>SANDAG</t>
    </r>
    <r>
      <rPr>
        <sz val="9"/>
        <color theme="1"/>
        <rFont val="Arial Narrow"/>
        <family val="2"/>
      </rPr>
      <t xml:space="preserve"> increase was so much lower, on a percentage increase basis, than the others, due to the following reasons: (1) the need to include existing demand for underhoused persons became effective after the SANDAG numbers were already determined; and, (2) the SANDAG numbers for the fifth cycle were adopted before the 2008 recession and did not account for the reduced demand. So their fifth cycle numbers did not have the kind of dropoff as the Bay Area had for the 5th cycle (2014-2022).</t>
    </r>
  </si>
  <si>
    <t>Southern California Association of Governments (SCAG) RHNA 6 (2021-2029)</t>
  </si>
  <si>
    <t>RHNA 5 (2014-2021)</t>
  </si>
  <si>
    <t xml:space="preserve">Comparison of 5th and 6th Cycle Regional Housing Needs Allocations (RHNA) </t>
  </si>
  <si>
    <t>Prepared January 29, 2020 by 21 Elements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</si>
</sst>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
    <numFmt numFmtId="166" formatCode="\+0.0%"/>
    <numFmt numFmtId="167" formatCode="\+#,##0"/>
  </numFmts>
  <fonts count="11"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Arial Narrow"/>
      <family val="2"/>
    </font>
    <font>
      <sz val="9"/>
      <color theme="1"/>
      <name val="Arial Narrow"/>
      <family val="2"/>
    </font>
    <font>
      <b/>
      <sz val="9"/>
      <color theme="1"/>
      <name val="Arial Narrow"/>
      <family val="2"/>
    </font>
    <font>
      <b/>
      <sz val="10"/>
      <color theme="1"/>
      <name val="Arial Narrow"/>
      <family val="2"/>
    </font>
    <font>
      <b/>
      <sz val="12"/>
      <color theme="1"/>
      <name val="Arial Narrow"/>
      <family val="2"/>
    </font>
    <font>
      <i/>
      <sz val="9"/>
      <color theme="1"/>
      <name val="Arial Narrow"/>
      <family val="2"/>
    </font>
    <font>
      <sz val="10"/>
      <color theme="1"/>
      <name val="Arial Narrow"/>
      <family val="2"/>
    </font>
  </fonts>
  <fills count="6">
    <fill>
      <patternFill patternType="none"/>
    </fill>
    <fill>
      <patternFill patternType="gray125"/>
    </fill>
    <fill>
      <patternFill patternType="solid">
        <fgColor theme="0"/>
        <bgColor indexed="64"/>
      </patternFill>
    </fill>
    <fill>
      <patternFill patternType="solid">
        <fgColor theme="0"/>
        <bgColor rgb="FFFBD798"/>
      </patternFill>
    </fill>
    <fill>
      <patternFill patternType="solid">
        <fgColor theme="5" tint="0.79998168889431442"/>
        <bgColor rgb="FFFBD798"/>
      </patternFill>
    </fill>
    <fill>
      <patternFill patternType="solid">
        <fgColor theme="5" tint="0.79998168889431442"/>
        <bgColor indexed="64"/>
      </patternFill>
    </fill>
  </fills>
  <borders count="5">
    <border>
      <left/>
      <right/>
      <top/>
      <bottom/>
      <diagonal/>
    </border>
    <border>
      <left/>
      <right/>
      <top/>
      <bottom style="thin">
        <color rgb="FF000000"/>
      </bottom>
      <diagonal/>
    </border>
    <border>
      <left/>
      <right/>
      <top/>
      <bottom style="thin">
        <color auto="1"/>
      </bottom>
      <diagonal/>
    </border>
    <border>
      <left/>
      <right/>
      <top style="thin">
        <color auto="1"/>
      </top>
      <bottom/>
      <diagonal/>
    </border>
    <border>
      <left/>
      <right/>
      <top/>
      <bottom style="thin">
        <color theme="1"/>
      </bottom>
      <diagonal/>
    </border>
  </borders>
  <cellStyleXfs count="7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4">
    <xf numFmtId="0" fontId="0" fillId="0" borderId="0" xfId="0"/>
    <xf numFmtId="0" fontId="4" fillId="2" borderId="0" xfId="0" applyFont="1" applyFill="1"/>
    <xf numFmtId="0" fontId="5" fillId="2" borderId="0" xfId="0" applyFont="1" applyFill="1"/>
    <xf numFmtId="0" fontId="6" fillId="5" borderId="0" xfId="0" applyFont="1" applyFill="1" applyBorder="1" applyAlignment="1">
      <alignment horizontal="left" vertical="center" wrapText="1"/>
    </xf>
    <xf numFmtId="0" fontId="7" fillId="5" borderId="1" xfId="0" applyFont="1" applyFill="1" applyBorder="1" applyAlignment="1">
      <alignment horizontal="left" vertical="center" wrapText="1"/>
    </xf>
    <xf numFmtId="0" fontId="5" fillId="2" borderId="0" xfId="0" applyFont="1" applyFill="1" applyBorder="1" applyAlignment="1">
      <alignment vertical="center" wrapText="1"/>
    </xf>
    <xf numFmtId="0" fontId="6" fillId="3" borderId="0" xfId="0" applyFont="1" applyFill="1" applyBorder="1" applyAlignment="1">
      <alignment horizontal="left" vertical="center" wrapText="1"/>
    </xf>
    <xf numFmtId="3" fontId="7" fillId="3" borderId="3" xfId="0" applyNumberFormat="1" applyFont="1" applyFill="1" applyBorder="1" applyAlignment="1">
      <alignment horizontal="center" vertical="center" wrapText="1"/>
    </xf>
    <xf numFmtId="0" fontId="5" fillId="3" borderId="4" xfId="0" applyFont="1" applyFill="1" applyBorder="1" applyAlignment="1">
      <alignment horizontal="left" vertical="center" wrapText="1"/>
    </xf>
    <xf numFmtId="164" fontId="5" fillId="2" borderId="0" xfId="0" applyNumberFormat="1" applyFont="1" applyFill="1" applyBorder="1" applyAlignment="1">
      <alignment vertical="center" wrapText="1"/>
    </xf>
    <xf numFmtId="0" fontId="6" fillId="4" borderId="0" xfId="0" applyFont="1" applyFill="1" applyBorder="1" applyAlignment="1">
      <alignment horizontal="left" vertical="center" wrapText="1"/>
    </xf>
    <xf numFmtId="3" fontId="7" fillId="4" borderId="3" xfId="0" applyNumberFormat="1" applyFont="1" applyFill="1" applyBorder="1" applyAlignment="1">
      <alignment horizontal="center" vertical="center" wrapText="1"/>
    </xf>
    <xf numFmtId="0" fontId="5" fillId="4" borderId="4" xfId="0" applyFont="1" applyFill="1" applyBorder="1" applyAlignment="1">
      <alignment horizontal="left" vertical="center" wrapText="1"/>
    </xf>
    <xf numFmtId="0" fontId="5"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5" fillId="2" borderId="0" xfId="0" applyFont="1" applyFill="1" applyAlignment="1">
      <alignment horizontal="left"/>
    </xf>
    <xf numFmtId="3" fontId="10" fillId="3" borderId="2" xfId="0" applyNumberFormat="1" applyFont="1" applyFill="1" applyBorder="1" applyAlignment="1">
      <alignment horizontal="center" vertical="center" wrapText="1"/>
    </xf>
    <xf numFmtId="3" fontId="10" fillId="4" borderId="2" xfId="0" applyNumberFormat="1" applyFont="1" applyFill="1" applyBorder="1" applyAlignment="1">
      <alignment horizontal="center" vertical="center" wrapText="1"/>
    </xf>
    <xf numFmtId="0" fontId="5" fillId="2" borderId="3" xfId="0" applyFont="1" applyFill="1" applyBorder="1" applyAlignment="1">
      <alignment vertical="center" wrapText="1"/>
    </xf>
    <xf numFmtId="0" fontId="4" fillId="2" borderId="3" xfId="0" applyFont="1" applyFill="1" applyBorder="1" applyAlignment="1">
      <alignment vertical="center" wrapText="1"/>
    </xf>
    <xf numFmtId="0" fontId="0" fillId="0" borderId="3" xfId="0" applyBorder="1" applyAlignment="1">
      <alignment vertical="center" wrapText="1"/>
    </xf>
    <xf numFmtId="0" fontId="8" fillId="2" borderId="0" xfId="0" applyFont="1" applyFill="1" applyBorder="1" applyAlignment="1">
      <alignment horizontal="left" vertical="center" wrapText="1"/>
    </xf>
    <xf numFmtId="0" fontId="4" fillId="0" borderId="0" xfId="0" applyFont="1" applyAlignment="1">
      <alignment wrapText="1"/>
    </xf>
    <xf numFmtId="0" fontId="0" fillId="0" borderId="0" xfId="0" applyAlignment="1">
      <alignment wrapText="1"/>
    </xf>
    <xf numFmtId="166" fontId="7" fillId="3" borderId="3" xfId="0" applyNumberFormat="1" applyFont="1" applyFill="1" applyBorder="1" applyAlignment="1">
      <alignment horizontal="center" vertical="center" wrapText="1"/>
    </xf>
    <xf numFmtId="166" fontId="8" fillId="2" borderId="2" xfId="0" applyNumberFormat="1" applyFont="1" applyFill="1" applyBorder="1" applyAlignment="1">
      <alignment horizontal="center" vertical="center" wrapText="1"/>
    </xf>
    <xf numFmtId="3" fontId="7" fillId="3" borderId="3" xfId="0" applyNumberFormat="1"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167" fontId="7" fillId="3" borderId="3" xfId="0" applyNumberFormat="1" applyFont="1" applyFill="1" applyBorder="1" applyAlignment="1">
      <alignment horizontal="center" vertical="center" wrapText="1"/>
    </xf>
    <xf numFmtId="167" fontId="8" fillId="2" borderId="2" xfId="0" applyNumberFormat="1"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2" xfId="0" applyFont="1" applyFill="1" applyBorder="1" applyAlignment="1">
      <alignment wrapText="1"/>
    </xf>
    <xf numFmtId="166" fontId="7" fillId="4" borderId="3" xfId="0" applyNumberFormat="1" applyFont="1" applyFill="1" applyBorder="1" applyAlignment="1">
      <alignment horizontal="center" vertical="center" wrapText="1"/>
    </xf>
    <xf numFmtId="166" fontId="8" fillId="5" borderId="2" xfId="0" applyNumberFormat="1" applyFont="1" applyFill="1" applyBorder="1" applyAlignment="1">
      <alignment horizontal="center" vertical="center" wrapText="1"/>
    </xf>
    <xf numFmtId="167" fontId="7" fillId="4" borderId="3" xfId="0" applyNumberFormat="1" applyFont="1" applyFill="1" applyBorder="1" applyAlignment="1">
      <alignment horizontal="center" vertical="center" wrapText="1"/>
    </xf>
    <xf numFmtId="167" fontId="8" fillId="5" borderId="2" xfId="0"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0" fontId="0" fillId="0" borderId="2" xfId="0" applyBorder="1" applyAlignment="1">
      <alignment vertical="center" wrapText="1"/>
    </xf>
    <xf numFmtId="165" fontId="7" fillId="3" borderId="3" xfId="0" applyNumberFormat="1" applyFont="1" applyFill="1" applyBorder="1" applyAlignment="1">
      <alignment horizontal="center" vertical="center" wrapText="1"/>
    </xf>
    <xf numFmtId="165" fontId="8" fillId="2" borderId="2" xfId="0" applyNumberFormat="1" applyFont="1" applyFill="1" applyBorder="1" applyAlignment="1">
      <alignment horizontal="center" vertical="center" wrapText="1"/>
    </xf>
  </cellXfs>
  <cellStyles count="7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8"/>
  <sheetViews>
    <sheetView tabSelected="1" zoomScale="125" zoomScaleNormal="125" workbookViewId="0">
      <selection activeCell="A3" sqref="A3"/>
    </sheetView>
  </sheetViews>
  <sheetFormatPr baseColWidth="10" defaultRowHeight="12" x14ac:dyDescent="0.15"/>
  <cols>
    <col min="1" max="1" width="31.33203125" style="16" customWidth="1"/>
    <col min="2" max="4" width="15.33203125" style="13" customWidth="1"/>
    <col min="5" max="16384" width="10.83203125" style="2"/>
  </cols>
  <sheetData>
    <row r="1" spans="1:6" s="1" customFormat="1" ht="29" customHeight="1" x14ac:dyDescent="0.2">
      <c r="A1" s="22" t="s">
        <v>21</v>
      </c>
      <c r="B1" s="23"/>
      <c r="C1" s="24"/>
      <c r="D1" s="24"/>
    </row>
    <row r="2" spans="1:6" ht="22" customHeight="1" x14ac:dyDescent="0.15">
      <c r="A2" s="34" t="s">
        <v>22</v>
      </c>
      <c r="B2" s="35"/>
      <c r="C2" s="35"/>
      <c r="D2" s="35"/>
    </row>
    <row r="3" spans="1:6" ht="7" customHeight="1" x14ac:dyDescent="0.15">
      <c r="A3" s="3"/>
      <c r="B3" s="33" t="s">
        <v>1</v>
      </c>
      <c r="C3" s="31" t="s">
        <v>16</v>
      </c>
      <c r="D3" s="31" t="s">
        <v>17</v>
      </c>
    </row>
    <row r="4" spans="1:6" s="5" customFormat="1" ht="48" customHeight="1" x14ac:dyDescent="0.2">
      <c r="A4" s="4" t="s">
        <v>0</v>
      </c>
      <c r="B4" s="32"/>
      <c r="C4" s="32"/>
      <c r="D4" s="32"/>
    </row>
    <row r="5" spans="1:6" s="5" customFormat="1" ht="21" customHeight="1" x14ac:dyDescent="0.2">
      <c r="A5" s="6" t="s">
        <v>2</v>
      </c>
      <c r="B5" s="7">
        <v>1340</v>
      </c>
      <c r="C5" s="29">
        <f>B5-B6</f>
        <v>100</v>
      </c>
      <c r="D5" s="25">
        <f>C5/B6</f>
        <v>8.0645161290322578E-2</v>
      </c>
    </row>
    <row r="6" spans="1:6" s="5" customFormat="1" ht="21" customHeight="1" x14ac:dyDescent="0.2">
      <c r="A6" s="8" t="s">
        <v>6</v>
      </c>
      <c r="B6" s="17">
        <v>1240</v>
      </c>
      <c r="C6" s="30"/>
      <c r="D6" s="26"/>
      <c r="F6" s="9"/>
    </row>
    <row r="7" spans="1:6" s="5" customFormat="1" ht="21" customHeight="1" x14ac:dyDescent="0.2">
      <c r="A7" s="6" t="s">
        <v>3</v>
      </c>
      <c r="B7" s="7">
        <v>1235</v>
      </c>
      <c r="C7" s="29">
        <f>B7-B8</f>
        <v>75</v>
      </c>
      <c r="D7" s="25">
        <f>C7/B8</f>
        <v>6.4655172413793108E-2</v>
      </c>
    </row>
    <row r="8" spans="1:6" s="5" customFormat="1" ht="21" customHeight="1" x14ac:dyDescent="0.2">
      <c r="A8" s="8" t="s">
        <v>6</v>
      </c>
      <c r="B8" s="17">
        <v>1160</v>
      </c>
      <c r="C8" s="30"/>
      <c r="D8" s="26"/>
      <c r="F8" s="9"/>
    </row>
    <row r="9" spans="1:6" s="5" customFormat="1" ht="30" customHeight="1" x14ac:dyDescent="0.2">
      <c r="A9" s="6" t="s">
        <v>8</v>
      </c>
      <c r="B9" s="7">
        <v>3390</v>
      </c>
      <c r="C9" s="29">
        <f>B9-B10</f>
        <v>1330</v>
      </c>
      <c r="D9" s="25">
        <f>C9/B10</f>
        <v>0.64563106796116509</v>
      </c>
    </row>
    <row r="10" spans="1:6" s="5" customFormat="1" ht="26" customHeight="1" x14ac:dyDescent="0.2">
      <c r="A10" s="8" t="s">
        <v>6</v>
      </c>
      <c r="B10" s="17">
        <v>2060</v>
      </c>
      <c r="C10" s="30"/>
      <c r="D10" s="26"/>
      <c r="F10" s="9"/>
    </row>
    <row r="11" spans="1:6" s="5" customFormat="1" ht="30" customHeight="1" x14ac:dyDescent="0.2">
      <c r="A11" s="6" t="s">
        <v>7</v>
      </c>
      <c r="B11" s="7">
        <v>1905</v>
      </c>
      <c r="C11" s="27">
        <f t="shared" ref="C11" si="0">B11-B12</f>
        <v>-165</v>
      </c>
      <c r="D11" s="42">
        <f t="shared" ref="D11" si="1">C11/B12</f>
        <v>-7.9710144927536225E-2</v>
      </c>
    </row>
    <row r="12" spans="1:6" s="5" customFormat="1" ht="24" customHeight="1" x14ac:dyDescent="0.2">
      <c r="A12" s="8" t="s">
        <v>6</v>
      </c>
      <c r="B12" s="17">
        <v>2070</v>
      </c>
      <c r="C12" s="28"/>
      <c r="D12" s="43"/>
      <c r="F12" s="9"/>
    </row>
    <row r="13" spans="1:6" s="5" customFormat="1" ht="30" customHeight="1" x14ac:dyDescent="0.2">
      <c r="A13" s="6" t="s">
        <v>9</v>
      </c>
      <c r="B13" s="7">
        <v>1845</v>
      </c>
      <c r="C13" s="29">
        <f>B13-B14</f>
        <v>1595</v>
      </c>
      <c r="D13" s="25">
        <f>C13/B14</f>
        <v>6.38</v>
      </c>
    </row>
    <row r="14" spans="1:6" s="5" customFormat="1" ht="21" customHeight="1" x14ac:dyDescent="0.2">
      <c r="A14" s="8" t="s">
        <v>6</v>
      </c>
      <c r="B14" s="17">
        <v>250</v>
      </c>
      <c r="C14" s="30"/>
      <c r="D14" s="26"/>
      <c r="F14" s="9"/>
    </row>
    <row r="15" spans="1:6" s="5" customFormat="1" ht="21" customHeight="1" x14ac:dyDescent="0.2">
      <c r="A15" s="6" t="s">
        <v>4</v>
      </c>
      <c r="B15" s="7">
        <v>240</v>
      </c>
      <c r="C15" s="29">
        <f>B15-B16</f>
        <v>120</v>
      </c>
      <c r="D15" s="25">
        <f>C15/B16</f>
        <v>1</v>
      </c>
    </row>
    <row r="16" spans="1:6" s="5" customFormat="1" ht="21" customHeight="1" x14ac:dyDescent="0.2">
      <c r="A16" s="8" t="s">
        <v>6</v>
      </c>
      <c r="B16" s="17">
        <v>120</v>
      </c>
      <c r="C16" s="30"/>
      <c r="D16" s="26"/>
      <c r="F16" s="9"/>
    </row>
    <row r="17" spans="1:6" s="5" customFormat="1" ht="21" customHeight="1" x14ac:dyDescent="0.2">
      <c r="A17" s="6" t="s">
        <v>5</v>
      </c>
      <c r="B17" s="7">
        <v>3675</v>
      </c>
      <c r="C17" s="29">
        <f>B17-B18</f>
        <v>1475</v>
      </c>
      <c r="D17" s="25">
        <f>C17/B18</f>
        <v>0.67045454545454541</v>
      </c>
    </row>
    <row r="18" spans="1:6" s="5" customFormat="1" ht="21" customHeight="1" x14ac:dyDescent="0.2">
      <c r="A18" s="8" t="s">
        <v>6</v>
      </c>
      <c r="B18" s="17">
        <v>2200</v>
      </c>
      <c r="C18" s="30"/>
      <c r="D18" s="26"/>
      <c r="F18" s="9"/>
    </row>
    <row r="19" spans="1:6" s="5" customFormat="1" ht="30" customHeight="1" x14ac:dyDescent="0.2">
      <c r="A19" s="10" t="s">
        <v>12</v>
      </c>
      <c r="B19" s="11">
        <v>171685</v>
      </c>
      <c r="C19" s="38">
        <f>B19-B20</f>
        <v>9705</v>
      </c>
      <c r="D19" s="36">
        <f>C19/B20</f>
        <v>5.9914804296826767E-2</v>
      </c>
    </row>
    <row r="20" spans="1:6" s="5" customFormat="1" ht="25" customHeight="1" x14ac:dyDescent="0.2">
      <c r="A20" s="12" t="s">
        <v>10</v>
      </c>
      <c r="B20" s="18">
        <v>161980</v>
      </c>
      <c r="C20" s="39"/>
      <c r="D20" s="37"/>
      <c r="F20" s="9"/>
    </row>
    <row r="21" spans="1:6" s="5" customFormat="1" ht="30" customHeight="1" x14ac:dyDescent="0.2">
      <c r="A21" s="10" t="s">
        <v>14</v>
      </c>
      <c r="B21" s="11">
        <v>10810</v>
      </c>
      <c r="C21" s="38">
        <f>B21-B22</f>
        <v>6720</v>
      </c>
      <c r="D21" s="36">
        <f>C21/B22</f>
        <v>1.6430317848410758</v>
      </c>
    </row>
    <row r="22" spans="1:6" s="5" customFormat="1" ht="24" customHeight="1" x14ac:dyDescent="0.2">
      <c r="A22" s="12" t="s">
        <v>6</v>
      </c>
      <c r="B22" s="18">
        <v>4090</v>
      </c>
      <c r="C22" s="39"/>
      <c r="D22" s="37"/>
      <c r="F22" s="9"/>
    </row>
    <row r="23" spans="1:6" s="5" customFormat="1" ht="30" customHeight="1" x14ac:dyDescent="0.2">
      <c r="A23" s="10" t="s">
        <v>13</v>
      </c>
      <c r="B23" s="11">
        <v>153512</v>
      </c>
      <c r="C23" s="38">
        <f>B23-B24</f>
        <v>48542</v>
      </c>
      <c r="D23" s="36">
        <f>C23/B24</f>
        <v>0.46243688672954175</v>
      </c>
    </row>
    <row r="24" spans="1:6" s="5" customFormat="1" ht="25" customHeight="1" x14ac:dyDescent="0.2">
      <c r="A24" s="12" t="s">
        <v>11</v>
      </c>
      <c r="B24" s="18">
        <v>104970</v>
      </c>
      <c r="C24" s="39"/>
      <c r="D24" s="37"/>
      <c r="F24" s="9"/>
    </row>
    <row r="25" spans="1:6" s="5" customFormat="1" ht="30" customHeight="1" x14ac:dyDescent="0.2">
      <c r="A25" s="10" t="s">
        <v>19</v>
      </c>
      <c r="B25" s="11">
        <v>1344740</v>
      </c>
      <c r="C25" s="38">
        <f>B25-B26</f>
        <v>932603</v>
      </c>
      <c r="D25" s="36">
        <f>C25/B26</f>
        <v>2.2628470629911899</v>
      </c>
    </row>
    <row r="26" spans="1:6" s="5" customFormat="1" ht="25" customHeight="1" x14ac:dyDescent="0.2">
      <c r="A26" s="12" t="s">
        <v>20</v>
      </c>
      <c r="B26" s="18">
        <v>412137</v>
      </c>
      <c r="C26" s="39"/>
      <c r="D26" s="37"/>
      <c r="F26" s="9"/>
    </row>
    <row r="27" spans="1:6" s="13" customFormat="1" ht="40" customHeight="1" x14ac:dyDescent="0.2">
      <c r="A27" s="40" t="s">
        <v>15</v>
      </c>
      <c r="B27" s="40"/>
      <c r="C27" s="40"/>
      <c r="D27" s="41"/>
    </row>
    <row r="28" spans="1:6" s="15" customFormat="1" ht="62" customHeight="1" x14ac:dyDescent="0.2">
      <c r="A28" s="19" t="s">
        <v>18</v>
      </c>
      <c r="B28" s="20"/>
      <c r="C28" s="20"/>
      <c r="D28" s="21"/>
      <c r="E28" s="14"/>
    </row>
  </sheetData>
  <mergeCells count="29">
    <mergeCell ref="D21:D22"/>
    <mergeCell ref="D17:D18"/>
    <mergeCell ref="C9:C10"/>
    <mergeCell ref="C25:C26"/>
    <mergeCell ref="A27:D27"/>
    <mergeCell ref="C23:C24"/>
    <mergeCell ref="D23:D24"/>
    <mergeCell ref="C19:C20"/>
    <mergeCell ref="D9:D10"/>
    <mergeCell ref="D11:D12"/>
    <mergeCell ref="D13:D14"/>
    <mergeCell ref="D15:D16"/>
    <mergeCell ref="D19:D20"/>
    <mergeCell ref="A28:D28"/>
    <mergeCell ref="A1:D1"/>
    <mergeCell ref="D7:D8"/>
    <mergeCell ref="C11:C12"/>
    <mergeCell ref="C13:C14"/>
    <mergeCell ref="C15:C16"/>
    <mergeCell ref="D5:D6"/>
    <mergeCell ref="D3:D4"/>
    <mergeCell ref="B3:B4"/>
    <mergeCell ref="A2:D2"/>
    <mergeCell ref="C3:C4"/>
    <mergeCell ref="C5:C6"/>
    <mergeCell ref="C7:C8"/>
    <mergeCell ref="D25:D26"/>
    <mergeCell ref="C21:C22"/>
    <mergeCell ref="C17:C18"/>
  </mergeCells>
  <phoneticPr fontId="3" type="noConversion"/>
  <pageMargins left="0.75" right="0.75" top="0.5" bottom="0.5" header="0" footer="0"/>
  <pageSetup scale="93" orientation="portrait"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Baird + Driskell Community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Jeffery Baird</dc:creator>
  <cp:lastModifiedBy>Microsoft Office User</cp:lastModifiedBy>
  <cp:lastPrinted>2019-08-28T17:06:00Z</cp:lastPrinted>
  <dcterms:created xsi:type="dcterms:W3CDTF">2016-02-16T02:36:22Z</dcterms:created>
  <dcterms:modified xsi:type="dcterms:W3CDTF">2020-01-29T19:19:52Z</dcterms:modified>
</cp:coreProperties>
</file>